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ag1-my.sharepoint.com/personal/florina_virban_emag_ro/Documents/Documents/2026/Campanii/Calendar campanii/Calendar Mai/"/>
    </mc:Choice>
  </mc:AlternateContent>
  <xr:revisionPtr revIDLastSave="50" documentId="8_{AA7F8F45-510F-4F74-8287-57DBBA633C34}" xr6:coauthVersionLast="47" xr6:coauthVersionMax="47" xr10:uidLastSave="{86E144EE-96B3-4AAB-896F-EE18F45FDBB1}"/>
  <bookViews>
    <workbookView xWindow="-110" yWindow="-110" windowWidth="19420" windowHeight="11500" tabRatio="693" firstSheet="33" activeTab="33" xr2:uid="{C5AE90FC-7813-47E0-9698-CB794564BE54}"/>
  </bookViews>
  <sheets>
    <sheet name="DDL campanii IUNIE23" sheetId="1" state="hidden" r:id="rId1"/>
    <sheet name="DDL campanii IULIE23" sheetId="3" state="hidden" r:id="rId2"/>
    <sheet name="DDL campanii AUGUST23" sheetId="4" state="hidden" r:id="rId3"/>
    <sheet name="DDL campanii SEPTEMBRIE 2023" sheetId="5" state="hidden" r:id="rId4"/>
    <sheet name="DDL campanii OCTOMBRIE 2023" sheetId="6" state="hidden" r:id="rId5"/>
    <sheet name="DDL campanii NOV" sheetId="7" state="hidden" r:id="rId6"/>
    <sheet name="DDL campanii Ian" sheetId="10" state="hidden" r:id="rId7"/>
    <sheet name="DDL campanii DEC 2023" sheetId="8" state="hidden" r:id="rId8"/>
    <sheet name="DDL campanii Feb" sheetId="11" state="hidden" r:id="rId9"/>
    <sheet name="DDL campanii Mar" sheetId="12" state="hidden" r:id="rId10"/>
    <sheet name="DDL campanii Aprilie" sheetId="13" state="hidden" r:id="rId11"/>
    <sheet name="DDL campanii Mai" sheetId="15" state="hidden" r:id="rId12"/>
    <sheet name="DDL campanii Iunie" sheetId="16" state="hidden" r:id="rId13"/>
    <sheet name="DDL campanii Iulie" sheetId="18" state="hidden" r:id="rId14"/>
    <sheet name="Eligibilitati August" sheetId="20" state="hidden" r:id="rId15"/>
    <sheet name="DDL campanii Sept_24" sheetId="21" state="hidden" r:id="rId16"/>
    <sheet name="DDL campanii August" sheetId="19" state="hidden" r:id="rId17"/>
    <sheet name="DDL campanii Oct_24" sheetId="22" state="hidden" r:id="rId18"/>
    <sheet name="Propunere  DDL campanii OCT_24" sheetId="23" state="hidden" r:id="rId19"/>
    <sheet name="DDL campanii Nov_24" sheetId="24" state="hidden" r:id="rId20"/>
    <sheet name="DDL campanii Dec_24" sheetId="25" state="hidden" r:id="rId21"/>
    <sheet name="DDL campaigns Jan_25" sheetId="26" state="hidden" r:id="rId22"/>
    <sheet name="DDL campaigns Feb_25" sheetId="29" state="hidden" r:id="rId23"/>
    <sheet name="DDL campaigns Mar_25" sheetId="30" state="hidden" r:id="rId24"/>
    <sheet name="DDL campaigns Apr_25" sheetId="31" state="hidden" r:id="rId25"/>
    <sheet name="DDL campaigns May_25" sheetId="32" state="hidden" r:id="rId26"/>
    <sheet name="DDL campaigns June_25 " sheetId="33" state="hidden" r:id="rId27"/>
    <sheet name="DDL campaigns July_25 " sheetId="34" state="hidden" r:id="rId28"/>
    <sheet name="DDL campaigns August_25" sheetId="35" state="hidden" r:id="rId29"/>
    <sheet name="Public Holidays 25" sheetId="28" state="hidden" r:id="rId30"/>
    <sheet name="DDL campaigns September_25" sheetId="36" state="hidden" r:id="rId31"/>
    <sheet name="DDL campaigns October_25" sheetId="37" state="hidden" r:id="rId32"/>
    <sheet name="DDL campaigns November_25" sheetId="40" state="hidden" r:id="rId33"/>
    <sheet name="RO Eligibility" sheetId="48" r:id="rId34"/>
  </sheets>
  <definedNames>
    <definedName name="___ORD1" hidden="1">255</definedName>
    <definedName name="__ORD1" hidden="1">255</definedName>
    <definedName name="_56F9DC9755BA473782653E2940F9FormId">"ppTX99AFc0uIpRjc4dDmlYVGgVDMkupHmQbLEeqfutNUQjVCOTlBUFVEMzlaWTI4SDVXWkdYQjRISiQlQCN0PWcu"</definedName>
    <definedName name="_56F9DC9755BA473782653E2940F9ResponseSheet">"Form1"</definedName>
    <definedName name="_56F9DC9755BA473782653E2940F9SourceDocId">"{46b6eea5-1b28-4dd6-b3ab-63b8c77ef559}"</definedName>
    <definedName name="_xlnm._FilterDatabase" localSheetId="24" hidden="1">'DDL campaigns Apr_25'!$A$4:$AA$4</definedName>
    <definedName name="_xlnm._FilterDatabase" localSheetId="28" hidden="1">'DDL campaigns August_25'!$A$4:$BU$27</definedName>
    <definedName name="_xlnm._FilterDatabase" localSheetId="22" hidden="1">'DDL campaigns Feb_25'!$A$4:$Y$4</definedName>
    <definedName name="_xlnm._FilterDatabase" localSheetId="21" hidden="1">'DDL campaigns Jan_25'!$A$4:$X$48</definedName>
    <definedName name="_xlnm._FilterDatabase" localSheetId="27" hidden="1">'DDL campaigns July_25 '!$A$4:$BU$4</definedName>
    <definedName name="_xlnm._FilterDatabase" localSheetId="26" hidden="1">'DDL campaigns June_25 '!$A$4:$V$25</definedName>
    <definedName name="_xlnm._FilterDatabase" localSheetId="23" hidden="1">'DDL campaigns Mar_25'!$A$4:$X$53</definedName>
    <definedName name="_xlnm._FilterDatabase" localSheetId="25" hidden="1">'DDL campaigns May_25'!$A$4:$BU$29</definedName>
    <definedName name="_xlnm._FilterDatabase" localSheetId="32" hidden="1">'DDL campaigns November_25'!$A$4:$AN$4</definedName>
    <definedName name="_xlnm._FilterDatabase" localSheetId="31" hidden="1">'DDL campaigns October_25'!$A$4:$BU$31</definedName>
    <definedName name="_xlnm._FilterDatabase" localSheetId="30" hidden="1">'DDL campaigns September_25'!$A$4:$BU$32</definedName>
    <definedName name="_xlnm._FilterDatabase" localSheetId="10" hidden="1">'DDL campanii Aprilie'!$A$3:$AU$48</definedName>
    <definedName name="_xlnm._FilterDatabase" localSheetId="16" hidden="1">'DDL campanii August'!$A$3:$T$53</definedName>
    <definedName name="_xlnm._FilterDatabase" localSheetId="2" hidden="1">'DDL campanii AUGUST23'!$A$2:$K$2</definedName>
    <definedName name="_xlnm._FilterDatabase" localSheetId="7" hidden="1">'DDL campanii DEC 2023'!$A$2:$P$39</definedName>
    <definedName name="_xlnm._FilterDatabase" localSheetId="20" hidden="1">'DDL campanii Dec_24'!$A$3:$V$35</definedName>
    <definedName name="_xlnm._FilterDatabase" localSheetId="8" hidden="1">'DDL campanii Feb'!$A$3:$BD$42</definedName>
    <definedName name="_xlnm._FilterDatabase" localSheetId="6" hidden="1">'DDL campanii Ian'!$A$2:$Q$43</definedName>
    <definedName name="_xlnm._FilterDatabase" localSheetId="13" hidden="1">'DDL campanii Iulie'!$A$3:$T$56</definedName>
    <definedName name="_xlnm._FilterDatabase" localSheetId="1" hidden="1">'DDL campanii IULIE23'!$A$2:$K$46</definedName>
    <definedName name="_xlnm._FilterDatabase" localSheetId="12" hidden="1">'DDL campanii Iunie'!$A$3:$S$53</definedName>
    <definedName name="_xlnm._FilterDatabase" localSheetId="0" hidden="1">'DDL campanii IUNIE23'!$A$2:$O$2</definedName>
    <definedName name="_xlnm._FilterDatabase" localSheetId="11" hidden="1">'DDL campanii Mai'!$A$3:$AU$52</definedName>
    <definedName name="_xlnm._FilterDatabase" localSheetId="9" hidden="1">'DDL campanii Mar'!$A$3:$BD$50</definedName>
    <definedName name="_xlnm._FilterDatabase" localSheetId="5" hidden="1">'DDL campanii NOV'!$A$2:$Q$25</definedName>
    <definedName name="_xlnm._FilterDatabase" localSheetId="19" hidden="1">'DDL campanii Nov_24'!$A$3:$T$50</definedName>
    <definedName name="_xlnm._FilterDatabase" localSheetId="17" hidden="1">'DDL campanii Oct_24'!$A$3:$T$3</definedName>
    <definedName name="_xlnm._FilterDatabase" localSheetId="4" hidden="1">'DDL campanii OCTOMBRIE 2023'!$A$2:$Q$2</definedName>
    <definedName name="_xlnm._FilterDatabase" localSheetId="15" hidden="1">'DDL campanii Sept_24'!$A$3:$U$52</definedName>
    <definedName name="_xlnm._FilterDatabase" localSheetId="3" hidden="1">'DDL campanii SEPTEMBRIE 2023'!$A$2:$L$2</definedName>
    <definedName name="_xlnm._FilterDatabase" localSheetId="14" hidden="1">'Eligibilitati August'!$A$2:$H$607</definedName>
    <definedName name="_xlnm._FilterDatabase" localSheetId="18" hidden="1">'Propunere  DDL campanii OCT_24'!$A$5:$U$57</definedName>
    <definedName name="_xlnm._FilterDatabase" localSheetId="33" hidden="1">'RO Eligibility'!$A$2:$K$678</definedName>
    <definedName name="_ORD1" hidden="1">255</definedName>
    <definedName name="_Order1" hidden="1">0</definedName>
    <definedName name="aadr">#REF!</definedName>
    <definedName name="AccessDatabase" hidden="1">"G:\Administration and Documentation\II Finances 1998.mdb"</definedName>
    <definedName name="AS2DocOpenMode" hidden="1">"AS2DocumentEdit"</definedName>
    <definedName name="asd">#REF!</definedName>
    <definedName name="Buget">#REF!,#REF!</definedName>
    <definedName name="CalendarYear">#REF!</definedName>
    <definedName name="Campanii">#REF!,#REF!</definedName>
    <definedName name="Category">#REF!</definedName>
    <definedName name="CBWorkbookPriority" hidden="1">-1221104670</definedName>
    <definedName name="ColumnTitle13">#REF!</definedName>
    <definedName name="Currencies">#REF!</definedName>
    <definedName name="Employee_Absence_Title">#REF!</definedName>
    <definedName name="ewqe">#REF!</definedName>
    <definedName name="HTML_CodePage" hidden="1">9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CIS_accounts">INDIRECT("'Dict - others'!$ac$2:$ac$"&amp;COUNTA(#REF!))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41310.5951041667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KeyCustom1">#REF!</definedName>
    <definedName name="KeyCustom2">#REF!</definedName>
    <definedName name="KeyPersonal">#REF!</definedName>
    <definedName name="KeySick">#REF!</definedName>
    <definedName name="KeyVacation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SECOND_FORMAT" hidden="1">" "</definedName>
    <definedName name="nkjbkj">#REF!</definedName>
    <definedName name="op">#REF!</definedName>
    <definedName name="qweqe">#REF!</definedName>
    <definedName name="range_general_data_lookup">#REF!</definedName>
    <definedName name="range_general_mtd_data">#REF!</definedName>
    <definedName name="range_hq_data_lookup">#REF!</definedName>
    <definedName name="range_hq_mtd_data">#REF!</definedName>
    <definedName name="range_wh_data_lookup">#REF!</definedName>
    <definedName name="range_wh_mtd_data">#REF!</definedName>
    <definedName name="sdsad">#REF!</definedName>
    <definedName name="Subcategory">#REF!</definedName>
    <definedName name="Supracategory">#REF!</definedName>
    <definedName name="taadr">#REF!</definedName>
    <definedName name="tip">#REF!</definedName>
    <definedName name="Title1">#REF!</definedName>
    <definedName name="Title10">#REF!</definedName>
    <definedName name="Title11">#REF!</definedName>
    <definedName name="Title12">#REF!</definedName>
    <definedName name="Title2">#REF!</definedName>
    <definedName name="Title3">#REF!</definedName>
    <definedName name="Title4">#REF!</definedName>
    <definedName name="Title5">#REF!</definedName>
    <definedName name="Title6">#REF!</definedName>
    <definedName name="Title7">#REF!</definedName>
    <definedName name="Title8">#REF!</definedName>
    <definedName name="Title9">#REF!</definedName>
    <definedName name="TM1REBUILDOPTION">1</definedName>
    <definedName name="Validation_list">OFFSET(#REF!,,,COUNTIF(#REF!,"?*"))</definedName>
    <definedName name="vbn">#REF!</definedName>
    <definedName name="Vendor">#REF!</definedName>
    <definedName name="wqeqwew">#REF!</definedName>
    <definedName name="wrn.Pack." hidden="1">{#N/A,#N/A,TRUE,"Index";#N/A,#N/A,TRUE,"1";#N/A,#N/A,TRUE,"2";#N/A,#N/A,TRUE,"3";#N/A,#N/A,TRUE,"4";#N/A,#N/A,TRUE,"5";#N/A,#N/A,TRUE,"6";#N/A,#N/A,TRUE,"7";#N/A,#N/A,TRUE,"8";#N/A,#N/A,TRUE,"9";#N/A,#N/A,TRUE,"10";#N/A,#N/A,TRUE,"11";#N/A,#N/A,TRUE,"12";#N/A,#N/A,TRUE,"13";#N/A,#N/A,TRUE,"14";#N/A,#N/A,TRUE,"15";#N/A,#N/A,TRUE,"16";#N/A,#N/A,TRUE,"17";#N/A,#N/A,TRUE,"18";#N/A,#N/A,TRUE,"19";#N/A,#N/A,TRUE,"20";#N/A,#N/A,TRUE,"21";#N/A,#N/A,TRUE,"22";#N/A,#N/A,TRUE,"23";#N/A,#N/A,TRUE,"24";#N/A,#N/A,TRUE,"25";#N/A,#N/A,TRUE,"26";#N/A,#N/A,TRUE,"27";#N/A,#N/A,TRUE,"28";#N/A,#N/A,TRUE,"29";#N/A,#N/A,TRUE,"30";#N/A,#N/A,TRUE,"31";#N/A,#N/A,TRUE,"32";#N/A,#N/A,TRUE,"33";#N/A,#N/A,TRUE,"34";#N/A,#N/A,TRUE,"35";#N/A,#N/A,TRUE,"36";#N/A,#N/A,TRUE,"37";#N/A,#N/A,TRUE,"38";#N/A,#N/A,TRUE,"39";#N/A,#N/A,TRUE,"40";#N/A,#N/A,TRUE,"41";#N/A,#N/A,TRUE,"42";#N/A,#N/A,TRUE,"43";#N/A,#N/A,TRUE,"44";#N/A,#N/A,TRUE,"45"}</definedName>
    <definedName name="XRefColumnsCount" hidden="1">1</definedName>
    <definedName name="XRefCopyRangeCount" hidden="1">2</definedName>
    <definedName name="xx">#REF!</definedName>
    <definedName name="Z_151C847C_F869_11D1_B680_00A02416AF98_.wvu.PrintTitles" hidden="1">#REF!,#REF!</definedName>
    <definedName name="ziua2">#REF!</definedName>
    <definedName name="ziua3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4" i="37" l="1"/>
  <c r="K21" i="40"/>
  <c r="I8" i="37" l="1"/>
  <c r="I9" i="37"/>
  <c r="I10" i="37"/>
  <c r="I11" i="37"/>
  <c r="I7" i="37"/>
  <c r="I13" i="37"/>
  <c r="A25" i="37"/>
  <c r="A28" i="37"/>
  <c r="A27" i="37"/>
  <c r="A26" i="37"/>
  <c r="K15" i="37"/>
  <c r="I15" i="37" s="1"/>
  <c r="K16" i="37"/>
  <c r="I16" i="37" s="1"/>
  <c r="K14" i="37"/>
  <c r="I14" i="37" s="1"/>
  <c r="I12" i="37"/>
  <c r="A13" i="37" l="1"/>
  <c r="A11" i="37"/>
  <c r="A31" i="37"/>
  <c r="A30" i="37"/>
  <c r="A24" i="37"/>
  <c r="A23" i="37"/>
  <c r="A22" i="37"/>
  <c r="A21" i="37"/>
  <c r="A20" i="37"/>
  <c r="A19" i="37"/>
  <c r="A18" i="37"/>
  <c r="AF17" i="37"/>
  <c r="AE17" i="37"/>
  <c r="AD17" i="37"/>
  <c r="A17" i="37"/>
  <c r="AF16" i="37"/>
  <c r="AE16" i="37"/>
  <c r="AD16" i="37"/>
  <c r="A16" i="37"/>
  <c r="AF15" i="37"/>
  <c r="AE15" i="37"/>
  <c r="AD15" i="37"/>
  <c r="A15" i="37"/>
  <c r="AF14" i="37"/>
  <c r="AE14" i="37"/>
  <c r="A14" i="37"/>
  <c r="AH12" i="37"/>
  <c r="AG12" i="37"/>
  <c r="AF12" i="37"/>
  <c r="A12" i="37"/>
  <c r="AC10" i="37"/>
  <c r="AA10" i="37"/>
  <c r="AB10" i="37"/>
  <c r="A10" i="37"/>
  <c r="AC9" i="37"/>
  <c r="AA9" i="37"/>
  <c r="AB9" i="37"/>
  <c r="A9" i="37"/>
  <c r="AC8" i="37"/>
  <c r="AA8" i="37"/>
  <c r="AB8" i="37"/>
  <c r="A8" i="37"/>
  <c r="A7" i="37"/>
  <c r="A6" i="37"/>
  <c r="A24" i="36"/>
  <c r="A20" i="36"/>
  <c r="I10" i="36"/>
  <c r="I9" i="36"/>
  <c r="L23" i="36"/>
  <c r="A23" i="36"/>
  <c r="A22" i="36"/>
  <c r="A21" i="36"/>
  <c r="AE16" i="36"/>
  <c r="AF16" i="36"/>
  <c r="AD16" i="36"/>
  <c r="AF13" i="36"/>
  <c r="AF14" i="36"/>
  <c r="AF15" i="36"/>
  <c r="AE13" i="36"/>
  <c r="AE14" i="36"/>
  <c r="AE15" i="36"/>
  <c r="AF12" i="36"/>
  <c r="AE12" i="36"/>
  <c r="L12" i="36"/>
  <c r="AD12" i="36" s="1"/>
  <c r="A29" i="36"/>
  <c r="A30" i="36"/>
  <c r="A31" i="36"/>
  <c r="I8" i="36" l="1"/>
  <c r="AB8" i="36" s="1"/>
  <c r="AB9" i="36"/>
  <c r="AB10" i="36"/>
  <c r="I7" i="36"/>
  <c r="L27" i="36"/>
  <c r="L28" i="36"/>
  <c r="A15" i="36"/>
  <c r="AA10" i="36"/>
  <c r="AC10" i="36"/>
  <c r="A10" i="36"/>
  <c r="AA9" i="36"/>
  <c r="AC9" i="36"/>
  <c r="A9" i="36"/>
  <c r="AA8" i="36"/>
  <c r="AC8" i="36"/>
  <c r="A8" i="36"/>
  <c r="A7" i="36"/>
  <c r="L6" i="36"/>
  <c r="L11" i="36"/>
  <c r="AD13" i="36"/>
  <c r="AD14" i="36"/>
  <c r="AD15" i="36"/>
  <c r="L19" i="36"/>
  <c r="L25" i="36"/>
  <c r="L26" i="36"/>
  <c r="A32" i="36"/>
  <c r="A28" i="36"/>
  <c r="A27" i="36"/>
  <c r="A26" i="36"/>
  <c r="A25" i="36"/>
  <c r="A19" i="36"/>
  <c r="A18" i="36"/>
  <c r="A17" i="36"/>
  <c r="A16" i="36"/>
  <c r="A14" i="36"/>
  <c r="A13" i="36"/>
  <c r="A12" i="36"/>
  <c r="AG11" i="36"/>
  <c r="A11" i="36"/>
  <c r="A6" i="36"/>
  <c r="A25" i="35"/>
  <c r="A26" i="35"/>
  <c r="A27" i="35"/>
  <c r="L7" i="35"/>
  <c r="L8" i="35"/>
  <c r="L9" i="35"/>
  <c r="L6" i="35"/>
  <c r="K13" i="35"/>
  <c r="AH13" i="35" s="1"/>
  <c r="K14" i="35"/>
  <c r="AH14" i="35" s="1"/>
  <c r="K15" i="35"/>
  <c r="AH15" i="35" s="1"/>
  <c r="K12" i="35"/>
  <c r="L12" i="35" s="1"/>
  <c r="AF12" i="35" s="1"/>
  <c r="AG12" i="35"/>
  <c r="AA13" i="34"/>
  <c r="AG13" i="35"/>
  <c r="AG14" i="35"/>
  <c r="AG15" i="35"/>
  <c r="A21" i="35"/>
  <c r="A22" i="35"/>
  <c r="A23" i="35"/>
  <c r="A24" i="35"/>
  <c r="A12" i="35"/>
  <c r="A17" i="35"/>
  <c r="A18" i="35"/>
  <c r="A19" i="35"/>
  <c r="A20" i="35"/>
  <c r="A13" i="35"/>
  <c r="A14" i="35"/>
  <c r="A15" i="35"/>
  <c r="I8" i="35"/>
  <c r="I9" i="35"/>
  <c r="I5" i="35"/>
  <c r="I6" i="35"/>
  <c r="A11" i="35"/>
  <c r="A10" i="35"/>
  <c r="A9" i="35"/>
  <c r="A8" i="35"/>
  <c r="I7" i="35"/>
  <c r="A7" i="35"/>
  <c r="A6" i="35"/>
  <c r="A5" i="35"/>
  <c r="K7" i="34"/>
  <c r="K8" i="34"/>
  <c r="K9" i="34"/>
  <c r="K6" i="34"/>
  <c r="H7" i="34"/>
  <c r="H8" i="34"/>
  <c r="H9" i="34"/>
  <c r="H6" i="34"/>
  <c r="AC16" i="34"/>
  <c r="AB16" i="34"/>
  <c r="AA16" i="34"/>
  <c r="AC15" i="34"/>
  <c r="AB15" i="34"/>
  <c r="AA15" i="34"/>
  <c r="AC14" i="34"/>
  <c r="AB14" i="34"/>
  <c r="AA14" i="34"/>
  <c r="AC13" i="34"/>
  <c r="AB13" i="34"/>
  <c r="A24" i="34"/>
  <c r="A23" i="34"/>
  <c r="A22" i="34"/>
  <c r="A21" i="34"/>
  <c r="A25" i="33"/>
  <c r="A24" i="33"/>
  <c r="A23" i="33"/>
  <c r="A22" i="33"/>
  <c r="A17" i="34"/>
  <c r="A18" i="34"/>
  <c r="A19" i="34"/>
  <c r="A20" i="34"/>
  <c r="A10" i="34"/>
  <c r="A11" i="34"/>
  <c r="A12" i="34"/>
  <c r="A13" i="34"/>
  <c r="A14" i="34"/>
  <c r="A15" i="34"/>
  <c r="A16" i="34"/>
  <c r="A5" i="34"/>
  <c r="A7" i="34"/>
  <c r="A8" i="34"/>
  <c r="A9" i="34"/>
  <c r="A6" i="34"/>
  <c r="AC11" i="33"/>
  <c r="A29" i="32"/>
  <c r="A21" i="33"/>
  <c r="A20" i="33"/>
  <c r="A19" i="33"/>
  <c r="A18" i="33"/>
  <c r="I5" i="33"/>
  <c r="K5" i="33"/>
  <c r="A5" i="33"/>
  <c r="I12" i="33"/>
  <c r="AB12" i="33" s="1"/>
  <c r="AA8" i="33"/>
  <c r="AA7" i="33"/>
  <c r="AB9" i="33"/>
  <c r="AB10" i="33"/>
  <c r="AB11" i="33"/>
  <c r="I6" i="33"/>
  <c r="AB6" i="33" s="1"/>
  <c r="I8" i="33"/>
  <c r="AB8" i="33" s="1"/>
  <c r="I7" i="33"/>
  <c r="AB7" i="33" s="1"/>
  <c r="A17" i="33"/>
  <c r="A28" i="32"/>
  <c r="AA16" i="33"/>
  <c r="K16" i="33"/>
  <c r="AC16" i="33" s="1"/>
  <c r="I16" i="33"/>
  <c r="AB16" i="33" s="1"/>
  <c r="A16" i="33"/>
  <c r="K9" i="33"/>
  <c r="AC9" i="33" s="1"/>
  <c r="K10" i="33"/>
  <c r="AC10" i="33" s="1"/>
  <c r="K12" i="33"/>
  <c r="AC12" i="33" s="1"/>
  <c r="K13" i="33"/>
  <c r="AC13" i="33" s="1"/>
  <c r="AA15" i="33"/>
  <c r="K15" i="33"/>
  <c r="AC15" i="33" s="1"/>
  <c r="I15" i="33"/>
  <c r="AB15" i="33" s="1"/>
  <c r="A15" i="33"/>
  <c r="AA14" i="33"/>
  <c r="K14" i="33"/>
  <c r="AC14" i="33" s="1"/>
  <c r="I14" i="33"/>
  <c r="AB14" i="33" s="1"/>
  <c r="A14" i="33"/>
  <c r="AA13" i="33"/>
  <c r="I13" i="33"/>
  <c r="AB13" i="33" s="1"/>
  <c r="A13" i="33"/>
  <c r="AA12" i="33"/>
  <c r="A12" i="33"/>
  <c r="AA11" i="33"/>
  <c r="AA10" i="33"/>
  <c r="AA9" i="33"/>
  <c r="K8" i="33"/>
  <c r="AC8" i="33" s="1"/>
  <c r="A8" i="33"/>
  <c r="K7" i="33"/>
  <c r="AC7" i="33" s="1"/>
  <c r="A7" i="33"/>
  <c r="AA6" i="33"/>
  <c r="K6" i="33"/>
  <c r="AC6" i="33" s="1"/>
  <c r="A6" i="33"/>
  <c r="A16" i="32"/>
  <c r="A17" i="32"/>
  <c r="A18" i="32"/>
  <c r="A19" i="32"/>
  <c r="A20" i="32"/>
  <c r="A21" i="32"/>
  <c r="A22" i="32"/>
  <c r="A23" i="32"/>
  <c r="A24" i="32"/>
  <c r="A25" i="32"/>
  <c r="A26" i="32"/>
  <c r="A27" i="32"/>
  <c r="A15" i="32"/>
  <c r="A21" i="31"/>
  <c r="AA21" i="31"/>
  <c r="I11" i="32"/>
  <c r="K8" i="32"/>
  <c r="I8" i="32"/>
  <c r="A8" i="32"/>
  <c r="K6" i="32"/>
  <c r="K7" i="32"/>
  <c r="K12" i="32"/>
  <c r="K13" i="32"/>
  <c r="K14" i="32"/>
  <c r="K15" i="32"/>
  <c r="I6" i="32"/>
  <c r="I7" i="32"/>
  <c r="I12" i="32"/>
  <c r="I13" i="32"/>
  <c r="I14" i="32"/>
  <c r="I15" i="32"/>
  <c r="A7" i="32"/>
  <c r="I5" i="32"/>
  <c r="A5" i="32"/>
  <c r="K5" i="32"/>
  <c r="AA5" i="32"/>
  <c r="A6" i="32"/>
  <c r="AA6" i="32"/>
  <c r="AA9" i="32"/>
  <c r="AA10" i="32"/>
  <c r="AA11" i="32"/>
  <c r="A12" i="32"/>
  <c r="AA12" i="32"/>
  <c r="A13" i="32"/>
  <c r="AA13" i="32"/>
  <c r="A14" i="32"/>
  <c r="AA14" i="32"/>
  <c r="AA15" i="32"/>
  <c r="K20" i="28"/>
  <c r="K19" i="28"/>
  <c r="K18" i="28"/>
  <c r="K17" i="28"/>
  <c r="K16" i="28"/>
  <c r="K15" i="28"/>
  <c r="K14" i="28"/>
  <c r="K13" i="28"/>
  <c r="K12" i="28"/>
  <c r="K11" i="28"/>
  <c r="K10" i="28"/>
  <c r="K9" i="28"/>
  <c r="K8" i="28"/>
  <c r="K7" i="28"/>
  <c r="I5" i="31"/>
  <c r="I6" i="29"/>
  <c r="AA6" i="31"/>
  <c r="AA7" i="31"/>
  <c r="AA8" i="31"/>
  <c r="AA9" i="31"/>
  <c r="AA10" i="31"/>
  <c r="AA11" i="31"/>
  <c r="AA12" i="31"/>
  <c r="AA13" i="31"/>
  <c r="AA14" i="31"/>
  <c r="AA15" i="31"/>
  <c r="AA16" i="31"/>
  <c r="AA17" i="31"/>
  <c r="AA18" i="31"/>
  <c r="AA19" i="31"/>
  <c r="AA20" i="31"/>
  <c r="AA5" i="31"/>
  <c r="AH11" i="36" l="1"/>
  <c r="AF11" i="36"/>
  <c r="AH12" i="35"/>
  <c r="L15" i="35"/>
  <c r="AF15" i="35" s="1"/>
  <c r="L14" i="35"/>
  <c r="AF14" i="35" s="1"/>
  <c r="L13" i="35"/>
  <c r="AF13" i="35" s="1"/>
  <c r="I6" i="31"/>
  <c r="K6" i="31"/>
  <c r="K5" i="31"/>
  <c r="K11" i="31"/>
  <c r="I11" i="31" s="1"/>
  <c r="K12" i="31"/>
  <c r="I12" i="31" s="1"/>
  <c r="A18" i="31"/>
  <c r="A5" i="31"/>
  <c r="K14" i="31"/>
  <c r="I14" i="31" s="1"/>
  <c r="K15" i="31"/>
  <c r="I15" i="31" s="1"/>
  <c r="K16" i="31"/>
  <c r="I16" i="31" s="1"/>
  <c r="K13" i="31"/>
  <c r="I13" i="31" s="1"/>
  <c r="A14" i="31"/>
  <c r="A15" i="31"/>
  <c r="A16" i="31"/>
  <c r="A13" i="31"/>
  <c r="A6" i="31"/>
  <c r="X5" i="30"/>
  <c r="X52" i="30"/>
  <c r="X40" i="30"/>
  <c r="X31" i="30"/>
  <c r="X18" i="30"/>
  <c r="X8" i="30"/>
  <c r="X42" i="30"/>
  <c r="X33" i="30"/>
  <c r="X20" i="30"/>
  <c r="X10" i="30"/>
  <c r="X47" i="30"/>
  <c r="X24" i="30"/>
  <c r="X27" i="30"/>
  <c r="X11" i="30"/>
  <c r="X36" i="30"/>
  <c r="X14" i="30"/>
  <c r="X53" i="30"/>
  <c r="X51" i="30"/>
  <c r="X50" i="30"/>
  <c r="X48" i="30"/>
  <c r="X45" i="30"/>
  <c r="X44" i="30"/>
  <c r="X43" i="30"/>
  <c r="X41" i="30"/>
  <c r="X39" i="30"/>
  <c r="X38" i="30"/>
  <c r="X35" i="30"/>
  <c r="X34" i="30"/>
  <c r="X32" i="30"/>
  <c r="X30" i="30"/>
  <c r="X28" i="30"/>
  <c r="X25" i="30"/>
  <c r="X23" i="30"/>
  <c r="X22" i="30"/>
  <c r="X21" i="30"/>
  <c r="X19" i="30"/>
  <c r="X17" i="30"/>
  <c r="X16" i="30"/>
  <c r="X13" i="30"/>
  <c r="X12" i="30"/>
  <c r="X9" i="30"/>
  <c r="X7" i="30"/>
  <c r="X6" i="30"/>
  <c r="X46" i="30"/>
  <c r="X29" i="30"/>
  <c r="W36" i="30"/>
  <c r="W14" i="30"/>
  <c r="W46" i="30"/>
  <c r="J7" i="30"/>
  <c r="H7" i="30" s="1"/>
  <c r="J6" i="30"/>
  <c r="H6" i="30" s="1"/>
  <c r="J9" i="30"/>
  <c r="H9" i="30" s="1"/>
  <c r="J17" i="30"/>
  <c r="J16" i="30"/>
  <c r="H16" i="30" s="1"/>
  <c r="J19" i="30"/>
  <c r="W19" i="30" s="1"/>
  <c r="J30" i="30"/>
  <c r="W30" i="30" s="1"/>
  <c r="J28" i="30"/>
  <c r="W28" i="30" s="1"/>
  <c r="J32" i="30"/>
  <c r="W32" i="30" s="1"/>
  <c r="J39" i="30"/>
  <c r="W39" i="30" s="1"/>
  <c r="J38" i="30"/>
  <c r="W38" i="30" s="1"/>
  <c r="J41" i="30"/>
  <c r="W41" i="30" s="1"/>
  <c r="J51" i="30"/>
  <c r="W51" i="30" s="1"/>
  <c r="J50" i="30"/>
  <c r="W50" i="30" s="1"/>
  <c r="J53" i="30"/>
  <c r="W53" i="30" s="1"/>
  <c r="H46" i="30"/>
  <c r="J29" i="30"/>
  <c r="J48" i="30"/>
  <c r="W48" i="30" s="1"/>
  <c r="J45" i="30"/>
  <c r="W45" i="30" s="1"/>
  <c r="J44" i="30"/>
  <c r="W44" i="30" s="1"/>
  <c r="J43" i="30"/>
  <c r="W43" i="30" s="1"/>
  <c r="J35" i="30"/>
  <c r="W35" i="30" s="1"/>
  <c r="J34" i="30"/>
  <c r="W34" i="30" s="1"/>
  <c r="J25" i="30"/>
  <c r="W25" i="30" s="1"/>
  <c r="J23" i="30"/>
  <c r="W23" i="30" s="1"/>
  <c r="J22" i="30"/>
  <c r="W22" i="30" s="1"/>
  <c r="J21" i="30"/>
  <c r="W21" i="30" s="1"/>
  <c r="J13" i="30"/>
  <c r="H13" i="30" s="1"/>
  <c r="J12" i="30"/>
  <c r="H12" i="30" s="1"/>
  <c r="J52" i="30"/>
  <c r="W52" i="30" s="1"/>
  <c r="J40" i="30"/>
  <c r="W40" i="30" s="1"/>
  <c r="J31" i="30"/>
  <c r="W31" i="30" s="1"/>
  <c r="J18" i="30"/>
  <c r="W18" i="30" s="1"/>
  <c r="J8" i="30"/>
  <c r="W8" i="30" s="1"/>
  <c r="J42" i="30"/>
  <c r="W42" i="30" s="1"/>
  <c r="J33" i="30"/>
  <c r="W33" i="30" s="1"/>
  <c r="J20" i="30"/>
  <c r="W20" i="30" s="1"/>
  <c r="J10" i="30"/>
  <c r="W10" i="30" s="1"/>
  <c r="J47" i="30"/>
  <c r="W47" i="30" s="1"/>
  <c r="J24" i="30"/>
  <c r="W24" i="30" s="1"/>
  <c r="J27" i="30"/>
  <c r="W27" i="30" s="1"/>
  <c r="J11" i="30"/>
  <c r="W11" i="30" s="1"/>
  <c r="A46" i="30"/>
  <c r="A17" i="30"/>
  <c r="A16" i="30"/>
  <c r="A13" i="30"/>
  <c r="A12" i="30"/>
  <c r="A9" i="30"/>
  <c r="A7" i="30"/>
  <c r="A6" i="30"/>
  <c r="H29" i="30" l="1"/>
  <c r="W29" i="30"/>
  <c r="H17" i="30"/>
  <c r="W17" i="30"/>
  <c r="W6" i="30"/>
  <c r="W9" i="30"/>
  <c r="W12" i="30"/>
  <c r="W13" i="30"/>
  <c r="W16" i="30"/>
  <c r="W7" i="30"/>
  <c r="J5" i="30"/>
  <c r="H5" i="30" s="1"/>
  <c r="J15" i="30"/>
  <c r="H15" i="30" s="1"/>
  <c r="J26" i="30"/>
  <c r="W26" i="30" s="1"/>
  <c r="J37" i="30"/>
  <c r="H37" i="30" s="1"/>
  <c r="J49" i="30"/>
  <c r="W49" i="30" s="1"/>
  <c r="A5" i="30"/>
  <c r="H18" i="30"/>
  <c r="H8" i="30"/>
  <c r="A18" i="30"/>
  <c r="A8" i="30"/>
  <c r="H24" i="30"/>
  <c r="A24" i="30"/>
  <c r="H11" i="30"/>
  <c r="A11" i="30"/>
  <c r="H19" i="30"/>
  <c r="A19" i="30"/>
  <c r="H21" i="30"/>
  <c r="A21" i="30"/>
  <c r="H22" i="30"/>
  <c r="A22" i="30"/>
  <c r="H23" i="30"/>
  <c r="A23" i="30"/>
  <c r="H25" i="30"/>
  <c r="A25" i="30"/>
  <c r="H28" i="30"/>
  <c r="A28" i="30"/>
  <c r="H30" i="30"/>
  <c r="A30" i="30"/>
  <c r="H32" i="30"/>
  <c r="A32" i="30"/>
  <c r="H34" i="30"/>
  <c r="A34" i="30"/>
  <c r="H35" i="30"/>
  <c r="A35" i="30"/>
  <c r="H38" i="30"/>
  <c r="A38" i="30"/>
  <c r="H39" i="30"/>
  <c r="A39" i="30"/>
  <c r="H41" i="30"/>
  <c r="A41" i="30"/>
  <c r="H43" i="30"/>
  <c r="A43" i="30"/>
  <c r="H44" i="30"/>
  <c r="A44" i="30"/>
  <c r="H45" i="30"/>
  <c r="A45" i="30"/>
  <c r="H48" i="30"/>
  <c r="A48" i="30"/>
  <c r="H50" i="30"/>
  <c r="A50" i="30"/>
  <c r="H51" i="30"/>
  <c r="A51" i="30"/>
  <c r="H53" i="30"/>
  <c r="A53" i="30"/>
  <c r="H27" i="30"/>
  <c r="A27" i="30"/>
  <c r="H47" i="30"/>
  <c r="A47" i="30"/>
  <c r="A20" i="30"/>
  <c r="A33" i="30"/>
  <c r="A42" i="30"/>
  <c r="H31" i="30"/>
  <c r="A31" i="30"/>
  <c r="H40" i="30"/>
  <c r="A40" i="30"/>
  <c r="H52" i="30"/>
  <c r="A52" i="30"/>
  <c r="X15" i="30"/>
  <c r="A15" i="30"/>
  <c r="X26" i="30"/>
  <c r="A26" i="30"/>
  <c r="X37" i="30"/>
  <c r="A37" i="30"/>
  <c r="X49" i="30"/>
  <c r="A49" i="30"/>
  <c r="I11" i="29"/>
  <c r="I10" i="29"/>
  <c r="I9" i="29"/>
  <c r="I44" i="29"/>
  <c r="H44" i="29" s="1"/>
  <c r="I43" i="29"/>
  <c r="H43" i="29" s="1"/>
  <c r="I42" i="29"/>
  <c r="H42" i="29" s="1"/>
  <c r="I16" i="29"/>
  <c r="H16" i="29" s="1"/>
  <c r="I15" i="29"/>
  <c r="H15" i="29" s="1"/>
  <c r="H10" i="29"/>
  <c r="H11" i="29"/>
  <c r="H9" i="29"/>
  <c r="H14" i="29"/>
  <c r="I14" i="29"/>
  <c r="I13" i="29"/>
  <c r="H13" i="29" s="1"/>
  <c r="I12" i="29"/>
  <c r="H12" i="29" s="1"/>
  <c r="I41" i="29"/>
  <c r="H41" i="29" s="1"/>
  <c r="I40" i="29"/>
  <c r="H40" i="29" s="1"/>
  <c r="I38" i="29"/>
  <c r="H38" i="29" s="1"/>
  <c r="I39" i="29"/>
  <c r="H39" i="29" s="1"/>
  <c r="I37" i="29"/>
  <c r="H37" i="29" s="1"/>
  <c r="I36" i="29"/>
  <c r="H36" i="29" s="1"/>
  <c r="I35" i="29"/>
  <c r="H35" i="29" s="1"/>
  <c r="I33" i="29"/>
  <c r="H33" i="29" s="1"/>
  <c r="I34" i="29"/>
  <c r="H34" i="29" s="1"/>
  <c r="I32" i="29"/>
  <c r="H32" i="29" s="1"/>
  <c r="I31" i="29"/>
  <c r="H31" i="29" s="1"/>
  <c r="I30" i="29"/>
  <c r="H30" i="29" s="1"/>
  <c r="I28" i="29"/>
  <c r="H28" i="29" s="1"/>
  <c r="I29" i="29"/>
  <c r="H29" i="29" s="1"/>
  <c r="I27" i="29"/>
  <c r="H27" i="29" s="1"/>
  <c r="I24" i="29"/>
  <c r="H24" i="29" s="1"/>
  <c r="I25" i="29"/>
  <c r="H25" i="29" s="1"/>
  <c r="I26" i="29"/>
  <c r="H26" i="29" s="1"/>
  <c r="I23" i="29"/>
  <c r="H23" i="29" s="1"/>
  <c r="I21" i="29"/>
  <c r="H21" i="29" s="1"/>
  <c r="I22" i="29"/>
  <c r="H22" i="29" s="1"/>
  <c r="I20" i="29"/>
  <c r="H20" i="29" s="1"/>
  <c r="A42" i="29"/>
  <c r="A43" i="29"/>
  <c r="A44" i="29"/>
  <c r="A21" i="29"/>
  <c r="A22" i="29"/>
  <c r="A23" i="29"/>
  <c r="A24" i="29"/>
  <c r="A25" i="29"/>
  <c r="A26" i="29"/>
  <c r="A27" i="29"/>
  <c r="A28" i="29"/>
  <c r="A29" i="29"/>
  <c r="A30" i="29"/>
  <c r="A31" i="29"/>
  <c r="A32" i="29"/>
  <c r="A33" i="29"/>
  <c r="A34" i="29"/>
  <c r="A35" i="29"/>
  <c r="A36" i="29"/>
  <c r="A37" i="29"/>
  <c r="A38" i="29"/>
  <c r="A39" i="29"/>
  <c r="A40" i="29"/>
  <c r="A41" i="29"/>
  <c r="A15" i="29"/>
  <c r="A16" i="29"/>
  <c r="A17" i="29"/>
  <c r="A20" i="29"/>
  <c r="A12" i="29"/>
  <c r="A13" i="29"/>
  <c r="A14" i="29"/>
  <c r="A9" i="29"/>
  <c r="A10" i="29"/>
  <c r="A11" i="29"/>
  <c r="W7" i="29"/>
  <c r="W8" i="29"/>
  <c r="W5" i="29"/>
  <c r="H6" i="29"/>
  <c r="I7" i="29"/>
  <c r="I8" i="29"/>
  <c r="V5" i="29"/>
  <c r="A6" i="29"/>
  <c r="A7" i="29"/>
  <c r="A8" i="29"/>
  <c r="A5" i="29"/>
  <c r="W6" i="29"/>
  <c r="I39" i="26"/>
  <c r="I40" i="26"/>
  <c r="I38" i="26"/>
  <c r="H34" i="26"/>
  <c r="I34" i="26" s="1"/>
  <c r="J34" i="26" s="1"/>
  <c r="H45" i="26"/>
  <c r="I45" i="26" s="1"/>
  <c r="J45" i="26" s="1"/>
  <c r="H46" i="26"/>
  <c r="I46" i="26" s="1"/>
  <c r="H49" i="30" l="1"/>
  <c r="W5" i="30"/>
  <c r="W15" i="30"/>
  <c r="H26" i="30"/>
  <c r="W37" i="30"/>
  <c r="V6" i="29"/>
  <c r="H5" i="29"/>
  <c r="H8" i="29"/>
  <c r="V8" i="29"/>
  <c r="H7" i="29"/>
  <c r="V7" i="29"/>
  <c r="J46" i="26"/>
  <c r="I37" i="26"/>
  <c r="H37" i="26" s="1"/>
  <c r="I41" i="26"/>
  <c r="H41" i="26" s="1"/>
  <c r="I31" i="26"/>
  <c r="H31" i="26" s="1"/>
  <c r="H22" i="26"/>
  <c r="I47" i="26"/>
  <c r="H47" i="26" s="1"/>
  <c r="W47" i="26"/>
  <c r="V47" i="26" l="1"/>
  <c r="I8" i="26"/>
  <c r="H8" i="26" s="1"/>
  <c r="I5" i="26"/>
  <c r="H5" i="26" s="1"/>
  <c r="H21" i="26" l="1"/>
  <c r="I6" i="26"/>
  <c r="H6" i="26" s="1"/>
  <c r="I29" i="26"/>
  <c r="H29" i="26" s="1"/>
  <c r="A21" i="26"/>
  <c r="I25" i="26"/>
  <c r="H25" i="26"/>
  <c r="I7" i="26"/>
  <c r="A5" i="26" l="1"/>
  <c r="V13" i="25"/>
  <c r="I9" i="26" l="1"/>
  <c r="V9" i="26" s="1"/>
  <c r="W9" i="26"/>
  <c r="W10" i="26"/>
  <c r="W11" i="26"/>
  <c r="W12" i="26"/>
  <c r="W14" i="26"/>
  <c r="W15" i="26"/>
  <c r="W16" i="26"/>
  <c r="W17" i="26"/>
  <c r="W18" i="26"/>
  <c r="W19" i="26"/>
  <c r="W20" i="26"/>
  <c r="W23" i="26"/>
  <c r="W24" i="26"/>
  <c r="W26" i="26"/>
  <c r="W27" i="26"/>
  <c r="W28" i="26"/>
  <c r="W30" i="26"/>
  <c r="W33" i="26"/>
  <c r="W35" i="26"/>
  <c r="W36" i="26"/>
  <c r="W38" i="26"/>
  <c r="W39" i="26"/>
  <c r="W40" i="26"/>
  <c r="W42" i="26"/>
  <c r="W43" i="26"/>
  <c r="A22" i="26"/>
  <c r="A31" i="26"/>
  <c r="A41" i="26"/>
  <c r="I27" i="26"/>
  <c r="V27" i="26" s="1"/>
  <c r="I28" i="26"/>
  <c r="V28" i="26" s="1"/>
  <c r="I26" i="26"/>
  <c r="V26" i="26" s="1"/>
  <c r="I18" i="26"/>
  <c r="V18" i="26" s="1"/>
  <c r="I19" i="26"/>
  <c r="H19" i="26" s="1"/>
  <c r="I20" i="26"/>
  <c r="H20" i="26" s="1"/>
  <c r="I17" i="26"/>
  <c r="V17" i="26" s="1"/>
  <c r="I11" i="26"/>
  <c r="V11" i="26" s="1"/>
  <c r="I12" i="26"/>
  <c r="V12" i="26" s="1"/>
  <c r="I10" i="26"/>
  <c r="V10" i="26" s="1"/>
  <c r="I14" i="26"/>
  <c r="V14" i="26" s="1"/>
  <c r="I15" i="26"/>
  <c r="V15" i="26" s="1"/>
  <c r="I16" i="26"/>
  <c r="V16" i="26" s="1"/>
  <c r="I23" i="26"/>
  <c r="V23" i="26" s="1"/>
  <c r="I24" i="26"/>
  <c r="H24" i="26" s="1"/>
  <c r="I30" i="26"/>
  <c r="V30" i="26" s="1"/>
  <c r="I33" i="26"/>
  <c r="V33" i="26" s="1"/>
  <c r="I35" i="26"/>
  <c r="V35" i="26" s="1"/>
  <c r="I36" i="26"/>
  <c r="V36" i="26" s="1"/>
  <c r="V38" i="26"/>
  <c r="V39" i="26"/>
  <c r="V40" i="26"/>
  <c r="I42" i="26"/>
  <c r="V42" i="26" s="1"/>
  <c r="I43" i="26"/>
  <c r="V43" i="26" s="1"/>
  <c r="A47" i="26"/>
  <c r="A10" i="26"/>
  <c r="A11" i="26"/>
  <c r="A12" i="26"/>
  <c r="A14" i="26"/>
  <c r="A15" i="26"/>
  <c r="A16" i="26"/>
  <c r="A17" i="26"/>
  <c r="A18" i="26"/>
  <c r="A19" i="26"/>
  <c r="A20" i="26"/>
  <c r="A23" i="26"/>
  <c r="A24" i="26"/>
  <c r="A26" i="26"/>
  <c r="A27" i="26"/>
  <c r="A28" i="26"/>
  <c r="A30" i="26"/>
  <c r="A33" i="26"/>
  <c r="A35" i="26"/>
  <c r="A36" i="26"/>
  <c r="A38" i="26"/>
  <c r="A39" i="26"/>
  <c r="A40" i="26"/>
  <c r="A42" i="26"/>
  <c r="A43" i="26"/>
  <c r="A9" i="26"/>
  <c r="I19" i="25"/>
  <c r="V8" i="26"/>
  <c r="W8" i="26"/>
  <c r="V45" i="26"/>
  <c r="W45" i="26"/>
  <c r="V44" i="26"/>
  <c r="W44" i="26"/>
  <c r="V32" i="26"/>
  <c r="W32" i="26"/>
  <c r="V13" i="26"/>
  <c r="W13" i="26"/>
  <c r="V46" i="26"/>
  <c r="W46" i="26"/>
  <c r="V25" i="26"/>
  <c r="W25" i="26"/>
  <c r="V37" i="26"/>
  <c r="W37" i="26"/>
  <c r="V29" i="26"/>
  <c r="W29" i="26"/>
  <c r="H9" i="26" l="1"/>
  <c r="V24" i="26"/>
  <c r="H35" i="26"/>
  <c r="H30" i="26"/>
  <c r="H11" i="26"/>
  <c r="H36" i="26"/>
  <c r="H33" i="26"/>
  <c r="V20" i="26"/>
  <c r="H23" i="26"/>
  <c r="H18" i="26"/>
  <c r="H43" i="26"/>
  <c r="H14" i="26"/>
  <c r="H42" i="26"/>
  <c r="H12" i="26"/>
  <c r="H40" i="26"/>
  <c r="V19" i="26"/>
  <c r="H17" i="26"/>
  <c r="H16" i="26"/>
  <c r="H15" i="26"/>
  <c r="H39" i="26"/>
  <c r="H10" i="26"/>
  <c r="H38" i="26"/>
  <c r="H28" i="26"/>
  <c r="H27" i="26"/>
  <c r="H26" i="26"/>
  <c r="T4" i="25"/>
  <c r="U4" i="25"/>
  <c r="T5" i="25"/>
  <c r="U5" i="25"/>
  <c r="U6" i="25"/>
  <c r="U9" i="25"/>
  <c r="U11" i="25"/>
  <c r="U12" i="25"/>
  <c r="U16" i="25"/>
  <c r="U17" i="25"/>
  <c r="U20" i="25"/>
  <c r="U21" i="25"/>
  <c r="U22" i="25"/>
  <c r="U24" i="25"/>
  <c r="U25" i="25"/>
  <c r="U26" i="25"/>
  <c r="U27" i="25"/>
  <c r="U28" i="25"/>
  <c r="U29" i="25"/>
  <c r="U30" i="25"/>
  <c r="U32" i="25"/>
  <c r="H25" i="25" l="1"/>
  <c r="T25" i="25" s="1"/>
  <c r="H24" i="25"/>
  <c r="T24" i="25" s="1"/>
  <c r="A24" i="25"/>
  <c r="A25" i="25"/>
  <c r="I13" i="25"/>
  <c r="H13" i="25" s="1"/>
  <c r="G13" i="25" s="1"/>
  <c r="H19" i="25"/>
  <c r="G19" i="25" s="1"/>
  <c r="I7" i="25"/>
  <c r="H7" i="25" s="1"/>
  <c r="G7" i="25" s="1"/>
  <c r="H33" i="25"/>
  <c r="G33" i="25" s="1"/>
  <c r="G24" i="25" l="1"/>
  <c r="G25" i="25"/>
  <c r="H32" i="25"/>
  <c r="H29" i="25"/>
  <c r="H30" i="25"/>
  <c r="H28" i="25"/>
  <c r="H27" i="25"/>
  <c r="H26" i="25"/>
  <c r="H21" i="25"/>
  <c r="H22" i="25"/>
  <c r="H20" i="25"/>
  <c r="H17" i="25"/>
  <c r="H16" i="25"/>
  <c r="H11" i="25"/>
  <c r="H12" i="25"/>
  <c r="H9" i="25"/>
  <c r="H6" i="25"/>
  <c r="G16" i="25" l="1"/>
  <c r="T16" i="25"/>
  <c r="G9" i="25"/>
  <c r="T9" i="25"/>
  <c r="G11" i="25"/>
  <c r="T11" i="25"/>
  <c r="G20" i="25"/>
  <c r="T20" i="25"/>
  <c r="G22" i="25"/>
  <c r="T22" i="25"/>
  <c r="G28" i="25"/>
  <c r="T28" i="25"/>
  <c r="G6" i="25"/>
  <c r="T6" i="25"/>
  <c r="G12" i="25"/>
  <c r="T12" i="25"/>
  <c r="G17" i="25"/>
  <c r="T17" i="25"/>
  <c r="G21" i="25"/>
  <c r="T21" i="25"/>
  <c r="G26" i="25"/>
  <c r="T26" i="25"/>
  <c r="G27" i="25"/>
  <c r="T27" i="25"/>
  <c r="G30" i="25"/>
  <c r="T30" i="25"/>
  <c r="G29" i="25"/>
  <c r="T29" i="25"/>
  <c r="G32" i="25"/>
  <c r="T32" i="25"/>
  <c r="A29" i="26"/>
  <c r="A25" i="26"/>
  <c r="A37" i="26"/>
  <c r="A46" i="26"/>
  <c r="A44" i="26"/>
  <c r="A32" i="26"/>
  <c r="A13" i="26"/>
  <c r="A45" i="26"/>
  <c r="A34" i="26"/>
  <c r="A6" i="26"/>
  <c r="W34" i="26"/>
  <c r="V34" i="26"/>
  <c r="W6" i="26"/>
  <c r="V6" i="26"/>
  <c r="W7" i="26"/>
  <c r="V7" i="26"/>
  <c r="A7" i="26"/>
  <c r="A5" i="25"/>
  <c r="A6" i="25"/>
  <c r="A9" i="25"/>
  <c r="A11" i="25"/>
  <c r="A12" i="25"/>
  <c r="A16" i="25"/>
  <c r="A17" i="25"/>
  <c r="A20" i="25"/>
  <c r="A21" i="25"/>
  <c r="A22" i="25"/>
  <c r="A26" i="25"/>
  <c r="A27" i="25"/>
  <c r="A28" i="25"/>
  <c r="A29" i="25"/>
  <c r="A30" i="25"/>
  <c r="A32" i="25"/>
  <c r="A4" i="25"/>
  <c r="T13" i="25"/>
  <c r="U13" i="25"/>
  <c r="A13" i="25"/>
  <c r="T7" i="25"/>
  <c r="T19" i="25"/>
  <c r="T10" i="25"/>
  <c r="U7" i="25"/>
  <c r="U19" i="25"/>
  <c r="U10" i="25"/>
  <c r="A10" i="25"/>
  <c r="A19" i="25" l="1"/>
  <c r="U8" i="25"/>
  <c r="U18" i="25"/>
  <c r="U35" i="25"/>
  <c r="U15" i="25"/>
  <c r="U33" i="25"/>
  <c r="T8" i="25"/>
  <c r="T18" i="25"/>
  <c r="T35" i="25"/>
  <c r="T15" i="25"/>
  <c r="T33" i="25"/>
  <c r="G15" i="25"/>
  <c r="A23" i="25"/>
  <c r="A31" i="25"/>
  <c r="A34" i="25"/>
  <c r="A8" i="25"/>
  <c r="A18" i="25"/>
  <c r="A14" i="25"/>
  <c r="U23" i="25"/>
  <c r="U31" i="25"/>
  <c r="U34" i="25"/>
  <c r="H23" i="25"/>
  <c r="G23" i="25" s="1"/>
  <c r="H31" i="25"/>
  <c r="G31" i="25" s="1"/>
  <c r="H14" i="25"/>
  <c r="T14" i="25" s="1"/>
  <c r="U14" i="25"/>
  <c r="H19" i="24"/>
  <c r="H17" i="24"/>
  <c r="T34" i="25" l="1"/>
  <c r="T31" i="25"/>
  <c r="T23" i="25"/>
  <c r="G14" i="25"/>
  <c r="H12" i="24"/>
  <c r="G12" i="24" s="1"/>
  <c r="H6" i="24"/>
  <c r="G6" i="24" s="1"/>
  <c r="H5" i="24"/>
  <c r="G5" i="24" s="1"/>
  <c r="H4" i="24"/>
  <c r="G4" i="24" s="1"/>
  <c r="H25" i="24"/>
  <c r="G25" i="24" s="1"/>
  <c r="H24" i="24"/>
  <c r="G24" i="24" s="1"/>
  <c r="I24" i="24"/>
  <c r="I23" i="24"/>
  <c r="H7" i="24"/>
  <c r="S7" i="24" s="1"/>
  <c r="H8" i="24"/>
  <c r="S8" i="24" s="1"/>
  <c r="A4" i="24"/>
  <c r="T4" i="24"/>
  <c r="A5" i="24"/>
  <c r="T5" i="24"/>
  <c r="A6" i="24"/>
  <c r="T6" i="24"/>
  <c r="A7" i="24"/>
  <c r="T7" i="24"/>
  <c r="A8" i="24"/>
  <c r="T8" i="24"/>
  <c r="A9" i="24"/>
  <c r="H9" i="24"/>
  <c r="S9" i="24" s="1"/>
  <c r="T9" i="24"/>
  <c r="A10" i="24"/>
  <c r="H10" i="24"/>
  <c r="G10" i="24" s="1"/>
  <c r="A11" i="24"/>
  <c r="H11" i="24"/>
  <c r="G11" i="24" s="1"/>
  <c r="T11" i="24"/>
  <c r="A12" i="24"/>
  <c r="S12" i="24"/>
  <c r="T12" i="24"/>
  <c r="A13" i="24"/>
  <c r="H13" i="24"/>
  <c r="G13" i="24" s="1"/>
  <c r="T13" i="24"/>
  <c r="A14" i="24"/>
  <c r="H14" i="24"/>
  <c r="S14" i="24" s="1"/>
  <c r="T14" i="24"/>
  <c r="A15" i="24"/>
  <c r="H15" i="24"/>
  <c r="G15" i="24" s="1"/>
  <c r="T15" i="24"/>
  <c r="A16" i="24"/>
  <c r="H16" i="24"/>
  <c r="S16" i="24" s="1"/>
  <c r="T16" i="24"/>
  <c r="A17" i="24"/>
  <c r="G17" i="24"/>
  <c r="T17" i="24"/>
  <c r="A18" i="24"/>
  <c r="H18" i="24"/>
  <c r="G18" i="24" s="1"/>
  <c r="T18" i="24"/>
  <c r="A19" i="24"/>
  <c r="G19" i="24"/>
  <c r="T19" i="24"/>
  <c r="A20" i="24"/>
  <c r="S20" i="24"/>
  <c r="T20" i="24"/>
  <c r="A21" i="24"/>
  <c r="S21" i="24"/>
  <c r="T21" i="24"/>
  <c r="A22" i="24"/>
  <c r="S22" i="24"/>
  <c r="T22" i="24"/>
  <c r="A23" i="24"/>
  <c r="G23" i="24"/>
  <c r="T23" i="24"/>
  <c r="A24" i="24"/>
  <c r="T24" i="24"/>
  <c r="A25" i="24"/>
  <c r="T25" i="24"/>
  <c r="A26" i="24"/>
  <c r="S26" i="24"/>
  <c r="T26" i="24"/>
  <c r="A27" i="24"/>
  <c r="S27" i="24"/>
  <c r="T27" i="24"/>
  <c r="A28" i="24"/>
  <c r="S28" i="24"/>
  <c r="T28" i="24"/>
  <c r="A29" i="24"/>
  <c r="S29" i="24"/>
  <c r="T29" i="24"/>
  <c r="A30" i="24"/>
  <c r="S30" i="24"/>
  <c r="T30" i="24"/>
  <c r="A31" i="24"/>
  <c r="S31" i="24"/>
  <c r="T31" i="24"/>
  <c r="A32" i="24"/>
  <c r="S32" i="24"/>
  <c r="T32" i="24"/>
  <c r="A33" i="24"/>
  <c r="S33" i="24"/>
  <c r="T33" i="24"/>
  <c r="A34" i="24"/>
  <c r="S34" i="24"/>
  <c r="T34" i="24"/>
  <c r="A35" i="24"/>
  <c r="S35" i="24"/>
  <c r="T35" i="24"/>
  <c r="A36" i="24"/>
  <c r="S36" i="24"/>
  <c r="A37" i="24"/>
  <c r="S37" i="24"/>
  <c r="A38" i="24"/>
  <c r="S38" i="24"/>
  <c r="A39" i="24"/>
  <c r="S39" i="24"/>
  <c r="A40" i="24"/>
  <c r="S40" i="24"/>
  <c r="A41" i="24"/>
  <c r="S41" i="24"/>
  <c r="A42" i="24"/>
  <c r="S42" i="24"/>
  <c r="T42" i="24"/>
  <c r="S43" i="24"/>
  <c r="T43" i="24"/>
  <c r="S44" i="24"/>
  <c r="T44" i="24"/>
  <c r="S45" i="24"/>
  <c r="T45" i="24"/>
  <c r="S46" i="24"/>
  <c r="T46" i="24"/>
  <c r="A47" i="24"/>
  <c r="S47" i="24"/>
  <c r="T47" i="24"/>
  <c r="A48" i="24"/>
  <c r="S48" i="24"/>
  <c r="T48" i="24"/>
  <c r="A49" i="24"/>
  <c r="S49" i="24"/>
  <c r="T49" i="24"/>
  <c r="A50" i="24"/>
  <c r="S50" i="24"/>
  <c r="T50" i="24"/>
  <c r="A52" i="23"/>
  <c r="A33" i="23"/>
  <c r="A56" i="23"/>
  <c r="S6" i="24" l="1"/>
  <c r="S18" i="24"/>
  <c r="S5" i="24"/>
  <c r="S13" i="24"/>
  <c r="G9" i="24"/>
  <c r="S24" i="24"/>
  <c r="G14" i="24"/>
  <c r="S10" i="24"/>
  <c r="I25" i="24"/>
  <c r="S15" i="24"/>
  <c r="S11" i="24"/>
  <c r="S25" i="24"/>
  <c r="G8" i="24"/>
  <c r="S23" i="24"/>
  <c r="S17" i="24"/>
  <c r="G16" i="24"/>
  <c r="S19" i="24"/>
  <c r="G7" i="24"/>
  <c r="S4" i="24"/>
  <c r="K9" i="23"/>
  <c r="K10" i="23"/>
  <c r="K23" i="23"/>
  <c r="K37" i="23"/>
  <c r="K45" i="23"/>
  <c r="A45" i="23" l="1"/>
  <c r="J55" i="23"/>
  <c r="A55" i="23"/>
  <c r="J43" i="23"/>
  <c r="A43" i="23"/>
  <c r="J39" i="23"/>
  <c r="K39" i="23" s="1"/>
  <c r="I39" i="23"/>
  <c r="A39" i="23"/>
  <c r="J30" i="23"/>
  <c r="A30" i="23"/>
  <c r="I37" i="23"/>
  <c r="I23" i="23"/>
  <c r="I10" i="23"/>
  <c r="J29" i="23"/>
  <c r="K29" i="23" s="1"/>
  <c r="A29" i="23"/>
  <c r="J17" i="23"/>
  <c r="K17" i="23" s="1"/>
  <c r="A17" i="23"/>
  <c r="J57" i="23"/>
  <c r="A57" i="23"/>
  <c r="J54" i="23"/>
  <c r="A54" i="23"/>
  <c r="J53" i="23"/>
  <c r="A53" i="23"/>
  <c r="J51" i="23"/>
  <c r="A51" i="23"/>
  <c r="J49" i="23"/>
  <c r="A49" i="23"/>
  <c r="J48" i="23"/>
  <c r="A48" i="23"/>
  <c r="J46" i="23"/>
  <c r="A46" i="23"/>
  <c r="J44" i="23"/>
  <c r="A44" i="23"/>
  <c r="J42" i="23"/>
  <c r="A42" i="23"/>
  <c r="J40" i="23"/>
  <c r="A40" i="23"/>
  <c r="J38" i="23"/>
  <c r="A38" i="23"/>
  <c r="J36" i="23"/>
  <c r="A36" i="23"/>
  <c r="J35" i="23"/>
  <c r="A35" i="23"/>
  <c r="J34" i="23"/>
  <c r="A34" i="23"/>
  <c r="J32" i="23"/>
  <c r="A32" i="23"/>
  <c r="J28" i="23"/>
  <c r="A28" i="23"/>
  <c r="J26" i="23"/>
  <c r="A26" i="23"/>
  <c r="J25" i="23"/>
  <c r="A25" i="23"/>
  <c r="J22" i="23"/>
  <c r="A22" i="23"/>
  <c r="J21" i="23"/>
  <c r="A21" i="23"/>
  <c r="J20" i="23"/>
  <c r="A20" i="23"/>
  <c r="J19" i="23"/>
  <c r="A19" i="23"/>
  <c r="J16" i="23"/>
  <c r="A16" i="23"/>
  <c r="J13" i="23"/>
  <c r="A13" i="23"/>
  <c r="J12" i="23"/>
  <c r="A12" i="23"/>
  <c r="J8" i="23"/>
  <c r="A8" i="23"/>
  <c r="J7" i="23"/>
  <c r="A7" i="23"/>
  <c r="J31" i="23"/>
  <c r="K31" i="23" s="1"/>
  <c r="A31" i="23"/>
  <c r="J24" i="23"/>
  <c r="K24" i="23" s="1"/>
  <c r="I24" i="23"/>
  <c r="A24" i="23"/>
  <c r="J41" i="23"/>
  <c r="K41" i="23" s="1"/>
  <c r="A41" i="23"/>
  <c r="J27" i="23"/>
  <c r="K27" i="23" s="1"/>
  <c r="A27" i="23"/>
  <c r="J15" i="23"/>
  <c r="K15" i="23" s="1"/>
  <c r="A15" i="23"/>
  <c r="A47" i="23"/>
  <c r="A6" i="23"/>
  <c r="J14" i="23"/>
  <c r="I14" i="23" s="1"/>
  <c r="A14" i="23"/>
  <c r="J18" i="23"/>
  <c r="I18" i="23" s="1"/>
  <c r="A18" i="23"/>
  <c r="J11" i="23"/>
  <c r="K11" i="23" s="1"/>
  <c r="I11" i="23"/>
  <c r="A11" i="23"/>
  <c r="H41" i="22"/>
  <c r="I41" i="22" s="1"/>
  <c r="H42" i="22"/>
  <c r="I42" i="22" s="1"/>
  <c r="H10" i="22"/>
  <c r="G10" i="22" s="1"/>
  <c r="H11" i="22"/>
  <c r="G11" i="22" s="1"/>
  <c r="H9" i="22"/>
  <c r="G9" i="22" s="1"/>
  <c r="H5" i="22"/>
  <c r="G5" i="22" s="1"/>
  <c r="H13" i="22"/>
  <c r="I13" i="22" s="1"/>
  <c r="I19" i="23" l="1"/>
  <c r="K19" i="23"/>
  <c r="I30" i="23"/>
  <c r="K30" i="23"/>
  <c r="I8" i="23"/>
  <c r="K8" i="23"/>
  <c r="I21" i="23"/>
  <c r="K21" i="23"/>
  <c r="I34" i="23"/>
  <c r="K34" i="23"/>
  <c r="I44" i="23"/>
  <c r="K44" i="23"/>
  <c r="I54" i="23"/>
  <c r="K54" i="23"/>
  <c r="I40" i="23"/>
  <c r="K40" i="23"/>
  <c r="I32" i="23"/>
  <c r="K32" i="23"/>
  <c r="I53" i="23"/>
  <c r="K53" i="23"/>
  <c r="I42" i="23"/>
  <c r="K42" i="23"/>
  <c r="I12" i="23"/>
  <c r="K12" i="23"/>
  <c r="I57" i="23"/>
  <c r="K57" i="23"/>
  <c r="I13" i="23"/>
  <c r="K13" i="23"/>
  <c r="I25" i="23"/>
  <c r="K25" i="23"/>
  <c r="I36" i="23"/>
  <c r="K36" i="23"/>
  <c r="I48" i="23"/>
  <c r="K48" i="23"/>
  <c r="I43" i="23"/>
  <c r="K43" i="23"/>
  <c r="I28" i="23"/>
  <c r="K28" i="23"/>
  <c r="I7" i="23"/>
  <c r="K7" i="23"/>
  <c r="I35" i="23"/>
  <c r="K35" i="23"/>
  <c r="I22" i="23"/>
  <c r="K22" i="23"/>
  <c r="I46" i="23"/>
  <c r="K46" i="23"/>
  <c r="I16" i="23"/>
  <c r="K16" i="23"/>
  <c r="I26" i="23"/>
  <c r="K26" i="23"/>
  <c r="I38" i="23"/>
  <c r="K38" i="23"/>
  <c r="I49" i="23"/>
  <c r="K49" i="23"/>
  <c r="I55" i="23"/>
  <c r="K55" i="23"/>
  <c r="I51" i="23"/>
  <c r="K51" i="23"/>
  <c r="I20" i="23"/>
  <c r="K20" i="23"/>
  <c r="I27" i="23"/>
  <c r="K18" i="23"/>
  <c r="I17" i="23"/>
  <c r="I15" i="23"/>
  <c r="I41" i="23"/>
  <c r="I31" i="23"/>
  <c r="I29" i="23"/>
  <c r="I5" i="22"/>
  <c r="G13" i="22"/>
  <c r="G42" i="22"/>
  <c r="G41" i="22"/>
  <c r="I9" i="22"/>
  <c r="I11" i="22"/>
  <c r="I10" i="22"/>
  <c r="H39" i="22" l="1"/>
  <c r="G39" i="22" s="1"/>
  <c r="H38" i="22"/>
  <c r="G38" i="22" s="1"/>
  <c r="H37" i="22"/>
  <c r="G37" i="22" s="1"/>
  <c r="H32" i="22"/>
  <c r="G32" i="22" s="1"/>
  <c r="H31" i="22"/>
  <c r="G31" i="22" s="1"/>
  <c r="H30" i="22"/>
  <c r="G30" i="22" s="1"/>
  <c r="H25" i="22"/>
  <c r="G25" i="22" s="1"/>
  <c r="H24" i="22"/>
  <c r="G24" i="22" s="1"/>
  <c r="H23" i="22"/>
  <c r="G23" i="22" s="1"/>
  <c r="H18" i="22"/>
  <c r="G18" i="22" s="1"/>
  <c r="H17" i="22"/>
  <c r="G17" i="22" s="1"/>
  <c r="H16" i="22"/>
  <c r="G16" i="22" s="1"/>
  <c r="H15" i="22"/>
  <c r="G15" i="22" s="1"/>
  <c r="H19" i="22"/>
  <c r="G19" i="22" s="1"/>
  <c r="H20" i="22"/>
  <c r="G20" i="22" s="1"/>
  <c r="H21" i="22"/>
  <c r="G21" i="22" s="1"/>
  <c r="H22" i="22"/>
  <c r="G22" i="22" s="1"/>
  <c r="H26" i="22"/>
  <c r="G26" i="22" s="1"/>
  <c r="H27" i="22"/>
  <c r="G27" i="22" s="1"/>
  <c r="H28" i="22"/>
  <c r="G28" i="22" s="1"/>
  <c r="H29" i="22"/>
  <c r="G29" i="22" s="1"/>
  <c r="H33" i="22"/>
  <c r="G33" i="22" s="1"/>
  <c r="H34" i="22"/>
  <c r="G34" i="22" s="1"/>
  <c r="H35" i="22"/>
  <c r="G35" i="22" s="1"/>
  <c r="H36" i="22"/>
  <c r="G36" i="22" s="1"/>
  <c r="H40" i="22"/>
  <c r="G40" i="22" s="1"/>
  <c r="H14" i="22"/>
  <c r="G45" i="22"/>
  <c r="G46" i="22"/>
  <c r="G44" i="22"/>
  <c r="G14" i="22" l="1"/>
  <c r="A47" i="22" l="1"/>
  <c r="A49" i="22"/>
  <c r="A50" i="22"/>
  <c r="A6" i="22"/>
  <c r="H47" i="22"/>
  <c r="G47" i="22" s="1"/>
  <c r="H49" i="22"/>
  <c r="S49" i="22" s="1"/>
  <c r="H50" i="22"/>
  <c r="S50" i="22" s="1"/>
  <c r="H6" i="22"/>
  <c r="S6" i="22" s="1"/>
  <c r="T50" i="22"/>
  <c r="T49" i="22"/>
  <c r="T47" i="22"/>
  <c r="T6" i="22"/>
  <c r="A41" i="22"/>
  <c r="A42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5" i="22"/>
  <c r="A36" i="22"/>
  <c r="A37" i="22"/>
  <c r="A38" i="22"/>
  <c r="A39" i="22"/>
  <c r="A40" i="22"/>
  <c r="H48" i="22"/>
  <c r="I48" i="22" s="1"/>
  <c r="H12" i="22"/>
  <c r="I12" i="22" s="1"/>
  <c r="H4" i="22"/>
  <c r="I4" i="22" s="1"/>
  <c r="G48" i="22"/>
  <c r="G12" i="22"/>
  <c r="G4" i="22"/>
  <c r="A9" i="22"/>
  <c r="A10" i="22"/>
  <c r="A11" i="22"/>
  <c r="A5" i="22"/>
  <c r="A13" i="22"/>
  <c r="A7" i="22"/>
  <c r="A8" i="22"/>
  <c r="A12" i="22"/>
  <c r="A48" i="22"/>
  <c r="A4" i="22"/>
  <c r="S47" i="22"/>
  <c r="T46" i="22"/>
  <c r="S46" i="22"/>
  <c r="T45" i="22"/>
  <c r="S45" i="22"/>
  <c r="T44" i="22"/>
  <c r="S44" i="22"/>
  <c r="T43" i="22"/>
  <c r="S43" i="22"/>
  <c r="T42" i="22"/>
  <c r="S42" i="22"/>
  <c r="S41" i="22"/>
  <c r="S40" i="22"/>
  <c r="S39" i="22"/>
  <c r="S38" i="22"/>
  <c r="S37" i="22"/>
  <c r="S36" i="22"/>
  <c r="T35" i="22"/>
  <c r="S35" i="22"/>
  <c r="T34" i="22"/>
  <c r="S34" i="22"/>
  <c r="T33" i="22"/>
  <c r="S33" i="22"/>
  <c r="T32" i="22"/>
  <c r="S32" i="22"/>
  <c r="T31" i="22"/>
  <c r="S31" i="22"/>
  <c r="T30" i="22"/>
  <c r="S30" i="22"/>
  <c r="T29" i="22"/>
  <c r="S29" i="22"/>
  <c r="T28" i="22"/>
  <c r="S28" i="22"/>
  <c r="T27" i="22"/>
  <c r="S27" i="22"/>
  <c r="T26" i="22"/>
  <c r="S26" i="22"/>
  <c r="T25" i="22"/>
  <c r="S25" i="22"/>
  <c r="T24" i="22"/>
  <c r="S24" i="22"/>
  <c r="T23" i="22"/>
  <c r="S23" i="22"/>
  <c r="T22" i="22"/>
  <c r="S22" i="22"/>
  <c r="T21" i="22"/>
  <c r="S21" i="22"/>
  <c r="T20" i="22"/>
  <c r="S20" i="22"/>
  <c r="T19" i="22"/>
  <c r="S19" i="22"/>
  <c r="T18" i="22"/>
  <c r="S18" i="22"/>
  <c r="T17" i="22"/>
  <c r="S17" i="22"/>
  <c r="T16" i="22"/>
  <c r="S16" i="22"/>
  <c r="T15" i="22"/>
  <c r="S15" i="22"/>
  <c r="T14" i="22"/>
  <c r="S14" i="22"/>
  <c r="T13" i="22"/>
  <c r="S13" i="22"/>
  <c r="T5" i="22"/>
  <c r="S5" i="22"/>
  <c r="T11" i="22"/>
  <c r="S11" i="22"/>
  <c r="S10" i="22"/>
  <c r="T9" i="22"/>
  <c r="S9" i="22"/>
  <c r="T8" i="22"/>
  <c r="S8" i="22"/>
  <c r="T7" i="22"/>
  <c r="S7" i="22"/>
  <c r="T48" i="22"/>
  <c r="T12" i="22"/>
  <c r="T4" i="22"/>
  <c r="I11" i="21"/>
  <c r="I10" i="21"/>
  <c r="H10" i="21"/>
  <c r="H11" i="21"/>
  <c r="G11" i="21"/>
  <c r="G10" i="21"/>
  <c r="U7" i="21"/>
  <c r="I35" i="21"/>
  <c r="I36" i="21"/>
  <c r="I37" i="21"/>
  <c r="I28" i="21"/>
  <c r="I29" i="21"/>
  <c r="I30" i="21"/>
  <c r="I23" i="21"/>
  <c r="I24" i="21"/>
  <c r="I25" i="21"/>
  <c r="I16" i="21"/>
  <c r="I17" i="21"/>
  <c r="I18" i="21"/>
  <c r="I13" i="21"/>
  <c r="I12" i="21"/>
  <c r="U22" i="21"/>
  <c r="U23" i="21"/>
  <c r="H37" i="21"/>
  <c r="H36" i="21"/>
  <c r="H35" i="21"/>
  <c r="H30" i="21"/>
  <c r="H29" i="21"/>
  <c r="H28" i="21"/>
  <c r="H25" i="21"/>
  <c r="H24" i="21"/>
  <c r="H23" i="21"/>
  <c r="H18" i="21"/>
  <c r="H17" i="21"/>
  <c r="H16" i="21"/>
  <c r="H13" i="21"/>
  <c r="H12" i="21"/>
  <c r="S12" i="22" l="1"/>
  <c r="S48" i="22"/>
  <c r="S4" i="22"/>
  <c r="G6" i="22"/>
  <c r="G50" i="22"/>
  <c r="G49" i="22"/>
  <c r="T9" i="21"/>
  <c r="T12" i="21"/>
  <c r="T13" i="21"/>
  <c r="T16" i="21"/>
  <c r="T17" i="21"/>
  <c r="T18" i="21"/>
  <c r="T23" i="21"/>
  <c r="T24" i="21"/>
  <c r="T25" i="21"/>
  <c r="T28" i="21"/>
  <c r="T29" i="21"/>
  <c r="T30" i="21"/>
  <c r="T35" i="21"/>
  <c r="T36" i="21"/>
  <c r="T37" i="21"/>
  <c r="T51" i="21"/>
  <c r="T52" i="21"/>
  <c r="A52" i="21" l="1"/>
  <c r="A51" i="21"/>
  <c r="U50" i="21"/>
  <c r="I50" i="21"/>
  <c r="H50" i="21"/>
  <c r="T50" i="21" s="1"/>
  <c r="A47" i="21"/>
  <c r="A48" i="21"/>
  <c r="A49" i="21"/>
  <c r="A50" i="21"/>
  <c r="A46" i="21"/>
  <c r="A43" i="21"/>
  <c r="L50" i="21"/>
  <c r="G50" i="21" l="1"/>
  <c r="T11" i="21" l="1"/>
  <c r="L44" i="21"/>
  <c r="H44" i="21"/>
  <c r="I44" i="21"/>
  <c r="U5" i="21"/>
  <c r="L5" i="21"/>
  <c r="I5" i="21"/>
  <c r="H5" i="21"/>
  <c r="T5" i="21" s="1"/>
  <c r="A5" i="21"/>
  <c r="H47" i="21"/>
  <c r="I47" i="21"/>
  <c r="L47" i="21"/>
  <c r="H48" i="21"/>
  <c r="I48" i="21"/>
  <c r="L48" i="21"/>
  <c r="H49" i="21"/>
  <c r="I49" i="21"/>
  <c r="L49" i="21"/>
  <c r="H4" i="21"/>
  <c r="G4" i="21" s="1"/>
  <c r="I4" i="21"/>
  <c r="L4" i="21"/>
  <c r="L6" i="21"/>
  <c r="L7" i="21"/>
  <c r="L8" i="21"/>
  <c r="L9" i="21"/>
  <c r="L10" i="21"/>
  <c r="L11" i="21"/>
  <c r="L12" i="21"/>
  <c r="L13" i="21"/>
  <c r="L14" i="21"/>
  <c r="L15" i="21"/>
  <c r="L16" i="21"/>
  <c r="L17" i="21"/>
  <c r="L18" i="21"/>
  <c r="L19" i="21"/>
  <c r="L20" i="21"/>
  <c r="L21" i="21"/>
  <c r="L22" i="21"/>
  <c r="L23" i="21"/>
  <c r="L24" i="21"/>
  <c r="L25" i="21"/>
  <c r="L26" i="21"/>
  <c r="L27" i="21"/>
  <c r="L28" i="21"/>
  <c r="L29" i="21"/>
  <c r="L30" i="21"/>
  <c r="L31" i="21"/>
  <c r="L32" i="21"/>
  <c r="L33" i="21"/>
  <c r="L34" i="21"/>
  <c r="L35" i="21"/>
  <c r="L36" i="21"/>
  <c r="L37" i="21"/>
  <c r="H38" i="21"/>
  <c r="I38" i="21"/>
  <c r="L38" i="21"/>
  <c r="H39" i="21"/>
  <c r="I39" i="21"/>
  <c r="L39" i="21"/>
  <c r="H40" i="21"/>
  <c r="I40" i="21"/>
  <c r="L40" i="21"/>
  <c r="H41" i="21"/>
  <c r="I41" i="21"/>
  <c r="L41" i="21"/>
  <c r="H42" i="21"/>
  <c r="I42" i="21"/>
  <c r="L42" i="21"/>
  <c r="H43" i="21"/>
  <c r="I43" i="21"/>
  <c r="L43" i="21"/>
  <c r="H45" i="21"/>
  <c r="I45" i="21"/>
  <c r="L45" i="21"/>
  <c r="A42" i="21"/>
  <c r="A41" i="2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U11" i="21"/>
  <c r="A11" i="21"/>
  <c r="A10" i="21"/>
  <c r="U9" i="21"/>
  <c r="U8" i="21"/>
  <c r="U6" i="21"/>
  <c r="U4" i="21"/>
  <c r="A4" i="21"/>
  <c r="U49" i="21"/>
  <c r="U48" i="21"/>
  <c r="U47" i="21"/>
  <c r="U46" i="21"/>
  <c r="L46" i="21"/>
  <c r="I46" i="21"/>
  <c r="H46" i="21"/>
  <c r="T46" i="21" s="1"/>
  <c r="H31" i="19"/>
  <c r="G31" i="19" s="1"/>
  <c r="H30" i="19"/>
  <c r="G30" i="19" s="1"/>
  <c r="G5" i="21" l="1"/>
  <c r="G46" i="21"/>
  <c r="G6" i="21"/>
  <c r="T6" i="21"/>
  <c r="G45" i="21"/>
  <c r="T45" i="21"/>
  <c r="G40" i="21"/>
  <c r="T40" i="21"/>
  <c r="T10" i="21"/>
  <c r="G47" i="21"/>
  <c r="T47" i="21"/>
  <c r="G43" i="21"/>
  <c r="T43" i="21"/>
  <c r="G39" i="21"/>
  <c r="T39" i="21"/>
  <c r="G8" i="21"/>
  <c r="T8" i="21"/>
  <c r="G48" i="21"/>
  <c r="T48" i="21"/>
  <c r="G42" i="21"/>
  <c r="T42" i="21"/>
  <c r="G38" i="21"/>
  <c r="T38" i="21"/>
  <c r="G7" i="21"/>
  <c r="T7" i="21"/>
  <c r="G49" i="21"/>
  <c r="T49" i="21"/>
  <c r="G41" i="21"/>
  <c r="T41" i="21"/>
  <c r="G44" i="21"/>
  <c r="T44" i="21"/>
  <c r="T4" i="21"/>
  <c r="A30" i="19"/>
  <c r="A31" i="19"/>
  <c r="K17" i="19" l="1"/>
  <c r="K18" i="19"/>
  <c r="K19" i="19"/>
  <c r="K16" i="19"/>
  <c r="G18" i="19"/>
  <c r="G17" i="19"/>
  <c r="I18" i="19"/>
  <c r="H18" i="19" s="1"/>
  <c r="I17" i="19"/>
  <c r="H17" i="19" s="1"/>
  <c r="A17" i="19"/>
  <c r="A18" i="19"/>
  <c r="I51" i="19"/>
  <c r="G51" i="19" s="1"/>
  <c r="I50" i="19"/>
  <c r="G50" i="19" s="1"/>
  <c r="I49" i="19"/>
  <c r="G49" i="19" s="1"/>
  <c r="I48" i="19"/>
  <c r="G48" i="19" s="1"/>
  <c r="I47" i="19"/>
  <c r="G47" i="19" s="1"/>
  <c r="I46" i="19"/>
  <c r="G46" i="19" s="1"/>
  <c r="A51" i="19"/>
  <c r="A50" i="19"/>
  <c r="A49" i="19"/>
  <c r="A48" i="19"/>
  <c r="A47" i="19"/>
  <c r="A46" i="19" l="1"/>
  <c r="H39" i="19"/>
  <c r="S39" i="19" s="1"/>
  <c r="T5" i="19"/>
  <c r="T6" i="19"/>
  <c r="T7" i="19"/>
  <c r="T8" i="19"/>
  <c r="T9" i="19"/>
  <c r="T10" i="19"/>
  <c r="T12" i="19"/>
  <c r="T13" i="19"/>
  <c r="T14" i="19"/>
  <c r="T16" i="19"/>
  <c r="T19" i="19"/>
  <c r="T20" i="19"/>
  <c r="T21" i="19"/>
  <c r="T22" i="19"/>
  <c r="T23" i="19"/>
  <c r="T24" i="19"/>
  <c r="T25" i="19"/>
  <c r="T26" i="19"/>
  <c r="T27" i="19"/>
  <c r="T28" i="19"/>
  <c r="T29" i="19"/>
  <c r="T32" i="19"/>
  <c r="T33" i="19"/>
  <c r="T34" i="19"/>
  <c r="T35" i="19"/>
  <c r="T36" i="19"/>
  <c r="T37" i="19"/>
  <c r="T38" i="19"/>
  <c r="T39" i="19"/>
  <c r="T40" i="19"/>
  <c r="T41" i="19"/>
  <c r="T42" i="19"/>
  <c r="T43" i="19"/>
  <c r="T44" i="19"/>
  <c r="T45" i="19"/>
  <c r="T4" i="19"/>
  <c r="S9" i="19"/>
  <c r="S10" i="19"/>
  <c r="S12" i="19"/>
  <c r="S13" i="19"/>
  <c r="S14" i="19"/>
  <c r="H45" i="19"/>
  <c r="G45" i="19" s="1"/>
  <c r="H41" i="19"/>
  <c r="S41" i="19" s="1"/>
  <c r="H42" i="19"/>
  <c r="G42" i="19" s="1"/>
  <c r="H40" i="19"/>
  <c r="S40" i="19" s="1"/>
  <c r="H35" i="19"/>
  <c r="S35" i="19" s="1"/>
  <c r="H36" i="19"/>
  <c r="G36" i="19" s="1"/>
  <c r="H34" i="19"/>
  <c r="S34" i="19" s="1"/>
  <c r="H28" i="19"/>
  <c r="G28" i="19" s="1"/>
  <c r="H29" i="19"/>
  <c r="G29" i="19" s="1"/>
  <c r="H27" i="19"/>
  <c r="S27" i="19" s="1"/>
  <c r="H23" i="19"/>
  <c r="G23" i="19" s="1"/>
  <c r="H24" i="19"/>
  <c r="G24" i="19" s="1"/>
  <c r="H22" i="19"/>
  <c r="G22" i="19" s="1"/>
  <c r="H21" i="19"/>
  <c r="G21" i="19" s="1"/>
  <c r="H25" i="19"/>
  <c r="S25" i="19" s="1"/>
  <c r="H26" i="19"/>
  <c r="S26" i="19" s="1"/>
  <c r="H32" i="19"/>
  <c r="S32" i="19" s="1"/>
  <c r="H33" i="19"/>
  <c r="S33" i="19" s="1"/>
  <c r="H37" i="19"/>
  <c r="G37" i="19" s="1"/>
  <c r="H38" i="19"/>
  <c r="G38" i="19" s="1"/>
  <c r="H43" i="19"/>
  <c r="S43" i="19" s="1"/>
  <c r="H44" i="19"/>
  <c r="S44" i="19" s="1"/>
  <c r="H20" i="19"/>
  <c r="S20" i="19" s="1"/>
  <c r="S23" i="19" l="1"/>
  <c r="S21" i="19"/>
  <c r="S38" i="19"/>
  <c r="G26" i="19"/>
  <c r="G25" i="19"/>
  <c r="S37" i="19"/>
  <c r="G44" i="19"/>
  <c r="G41" i="19"/>
  <c r="G40" i="19"/>
  <c r="S42" i="19"/>
  <c r="G39" i="19"/>
  <c r="S29" i="19"/>
  <c r="G35" i="19"/>
  <c r="S28" i="19"/>
  <c r="G20" i="19"/>
  <c r="G34" i="19"/>
  <c r="S24" i="19"/>
  <c r="S36" i="19"/>
  <c r="S22" i="19"/>
  <c r="G32" i="19"/>
  <c r="S45" i="19"/>
  <c r="G43" i="19"/>
  <c r="G33" i="19"/>
  <c r="G27" i="19"/>
  <c r="I8" i="19" l="1"/>
  <c r="K8" i="19" s="1"/>
  <c r="A20" i="19"/>
  <c r="A21" i="19"/>
  <c r="A22" i="19"/>
  <c r="A23" i="19"/>
  <c r="A24" i="19"/>
  <c r="A25" i="19"/>
  <c r="A26" i="19"/>
  <c r="A27" i="19"/>
  <c r="A28" i="19"/>
  <c r="A29" i="19"/>
  <c r="A32" i="19"/>
  <c r="A33" i="19"/>
  <c r="A34" i="19"/>
  <c r="A35" i="19"/>
  <c r="A36" i="19"/>
  <c r="A37" i="19"/>
  <c r="A38" i="19"/>
  <c r="A39" i="19"/>
  <c r="A40" i="19"/>
  <c r="A41" i="19"/>
  <c r="A42" i="19"/>
  <c r="A43" i="19"/>
  <c r="A44" i="19"/>
  <c r="A45" i="19"/>
  <c r="G10" i="19"/>
  <c r="G12" i="19"/>
  <c r="G9" i="19"/>
  <c r="A19" i="19"/>
  <c r="A16" i="19"/>
  <c r="A8" i="19"/>
  <c r="K7" i="19"/>
  <c r="A44" i="18"/>
  <c r="K5" i="19"/>
  <c r="K6" i="19"/>
  <c r="K4" i="19"/>
  <c r="H5" i="19"/>
  <c r="S5" i="19" s="1"/>
  <c r="H6" i="19"/>
  <c r="S6" i="19" s="1"/>
  <c r="H7" i="19"/>
  <c r="S7" i="19" s="1"/>
  <c r="H4" i="19"/>
  <c r="I5" i="19"/>
  <c r="I6" i="19"/>
  <c r="I7" i="19"/>
  <c r="I4" i="19"/>
  <c r="A5" i="19"/>
  <c r="A6" i="19"/>
  <c r="A4" i="19"/>
  <c r="I11" i="18"/>
  <c r="H29" i="18"/>
  <c r="H30" i="18"/>
  <c r="H28" i="18"/>
  <c r="G4" i="19" l="1"/>
  <c r="S4" i="19"/>
  <c r="H8" i="19"/>
  <c r="S8" i="19" s="1"/>
  <c r="G7" i="19"/>
  <c r="H16" i="19"/>
  <c r="S16" i="19" s="1"/>
  <c r="G5" i="19"/>
  <c r="H19" i="19"/>
  <c r="S19" i="19" s="1"/>
  <c r="A7" i="19"/>
  <c r="G6" i="19"/>
  <c r="H25" i="18"/>
  <c r="G25" i="18" s="1"/>
  <c r="H26" i="18"/>
  <c r="G26" i="18" s="1"/>
  <c r="H27" i="18"/>
  <c r="G27" i="18" s="1"/>
  <c r="H24" i="18"/>
  <c r="S24" i="18" s="1"/>
  <c r="I13" i="18"/>
  <c r="G15" i="18"/>
  <c r="G14" i="18"/>
  <c r="G13" i="18"/>
  <c r="I15" i="18"/>
  <c r="I14" i="18"/>
  <c r="I12" i="18"/>
  <c r="A56" i="18"/>
  <c r="A55" i="18"/>
  <c r="G11" i="18"/>
  <c r="G10" i="18"/>
  <c r="I10" i="18"/>
  <c r="A13" i="18"/>
  <c r="A15" i="18"/>
  <c r="T50" i="18"/>
  <c r="T51" i="18"/>
  <c r="T52" i="18"/>
  <c r="T53" i="18"/>
  <c r="T54" i="18"/>
  <c r="H54" i="18"/>
  <c r="H53" i="18"/>
  <c r="H51" i="18"/>
  <c r="H52" i="18"/>
  <c r="H50" i="18"/>
  <c r="H49" i="18"/>
  <c r="S49" i="18" s="1"/>
  <c r="H48" i="18"/>
  <c r="H46" i="18"/>
  <c r="S46" i="18" s="1"/>
  <c r="H47" i="18"/>
  <c r="H45" i="18"/>
  <c r="S45" i="18" s="1"/>
  <c r="H42" i="18"/>
  <c r="H43" i="18"/>
  <c r="S43" i="18" s="1"/>
  <c r="H44" i="18"/>
  <c r="S44" i="18" s="1"/>
  <c r="H41" i="18"/>
  <c r="S41" i="18" s="1"/>
  <c r="H39" i="18"/>
  <c r="S39" i="18" s="1"/>
  <c r="H40" i="18"/>
  <c r="S40" i="18" s="1"/>
  <c r="H38" i="18"/>
  <c r="H37" i="18"/>
  <c r="H36" i="18"/>
  <c r="H34" i="18"/>
  <c r="H35" i="18"/>
  <c r="H33" i="18"/>
  <c r="S33" i="18" s="1"/>
  <c r="H31" i="18"/>
  <c r="H32" i="18"/>
  <c r="S29" i="18"/>
  <c r="H20" i="18"/>
  <c r="H21" i="18"/>
  <c r="S21" i="18" s="1"/>
  <c r="H22" i="18"/>
  <c r="S22" i="18" s="1"/>
  <c r="H23" i="18"/>
  <c r="S23" i="18" s="1"/>
  <c r="H19" i="18"/>
  <c r="A50" i="18"/>
  <c r="A51" i="18"/>
  <c r="A52" i="18"/>
  <c r="A53" i="18"/>
  <c r="A54" i="18"/>
  <c r="A17" i="18"/>
  <c r="K17" i="18"/>
  <c r="S17" i="18"/>
  <c r="T17" i="18"/>
  <c r="A18" i="18"/>
  <c r="K18" i="18"/>
  <c r="S18" i="18"/>
  <c r="T18" i="18"/>
  <c r="T22" i="18"/>
  <c r="K22" i="18"/>
  <c r="A22" i="18"/>
  <c r="S10" i="18"/>
  <c r="T10" i="18"/>
  <c r="K10" i="18"/>
  <c r="A10" i="18"/>
  <c r="S7" i="18"/>
  <c r="T7" i="18"/>
  <c r="K7" i="18"/>
  <c r="K4" i="18"/>
  <c r="S5" i="18"/>
  <c r="T5" i="18"/>
  <c r="S6" i="18"/>
  <c r="T6" i="18"/>
  <c r="S8" i="18"/>
  <c r="T8" i="18"/>
  <c r="S9" i="18"/>
  <c r="T9" i="18"/>
  <c r="S11" i="18"/>
  <c r="T11" i="18"/>
  <c r="S12" i="18"/>
  <c r="T12" i="18"/>
  <c r="S14" i="18"/>
  <c r="T14" i="18"/>
  <c r="S16" i="18"/>
  <c r="T16" i="18"/>
  <c r="T19" i="18"/>
  <c r="T20" i="18"/>
  <c r="T21" i="18"/>
  <c r="T23" i="18"/>
  <c r="T24" i="18"/>
  <c r="T25" i="18"/>
  <c r="T26" i="18"/>
  <c r="T27" i="18"/>
  <c r="S28" i="18"/>
  <c r="T28" i="18"/>
  <c r="T29" i="18"/>
  <c r="T30" i="18"/>
  <c r="T31" i="18"/>
  <c r="T32" i="18"/>
  <c r="T33" i="18"/>
  <c r="T34" i="18"/>
  <c r="T35" i="18"/>
  <c r="T36" i="18"/>
  <c r="T37" i="18"/>
  <c r="T38" i="18"/>
  <c r="T39" i="18"/>
  <c r="T40" i="18"/>
  <c r="T41" i="18"/>
  <c r="T42" i="18"/>
  <c r="T43" i="18"/>
  <c r="T44" i="18"/>
  <c r="T45" i="18"/>
  <c r="A4" i="18"/>
  <c r="A5" i="18"/>
  <c r="K5" i="18"/>
  <c r="K6" i="18"/>
  <c r="K8" i="18"/>
  <c r="A9" i="18"/>
  <c r="K9" i="18"/>
  <c r="A11" i="18"/>
  <c r="K11" i="18"/>
  <c r="A12" i="18"/>
  <c r="K12" i="18"/>
  <c r="A14" i="18"/>
  <c r="K14" i="18"/>
  <c r="A16" i="18"/>
  <c r="K16" i="18"/>
  <c r="A19" i="18"/>
  <c r="K19" i="18"/>
  <c r="A20" i="18"/>
  <c r="K20" i="18"/>
  <c r="A21" i="18"/>
  <c r="K21" i="18"/>
  <c r="A23" i="18"/>
  <c r="K23" i="18"/>
  <c r="K24" i="18"/>
  <c r="K25" i="18"/>
  <c r="K26" i="18"/>
  <c r="K27" i="18"/>
  <c r="K28" i="18"/>
  <c r="A29" i="18"/>
  <c r="K29" i="18"/>
  <c r="A30" i="18"/>
  <c r="K30" i="18"/>
  <c r="A31" i="18"/>
  <c r="K31" i="18"/>
  <c r="A32" i="18"/>
  <c r="K32" i="18"/>
  <c r="A33" i="18"/>
  <c r="K33" i="18"/>
  <c r="A34" i="18"/>
  <c r="K34" i="18"/>
  <c r="A35" i="18"/>
  <c r="K35" i="18"/>
  <c r="A36" i="18"/>
  <c r="K36" i="18"/>
  <c r="A37" i="18"/>
  <c r="K37" i="18"/>
  <c r="A38" i="18"/>
  <c r="K38" i="18"/>
  <c r="A39" i="18"/>
  <c r="K39" i="18"/>
  <c r="A40" i="18"/>
  <c r="K40" i="18"/>
  <c r="A41" i="18"/>
  <c r="K41" i="18"/>
  <c r="A42" i="18"/>
  <c r="K42" i="18"/>
  <c r="A43" i="18"/>
  <c r="K43" i="18"/>
  <c r="K44" i="18"/>
  <c r="A45" i="18"/>
  <c r="K45" i="18"/>
  <c r="A46" i="18"/>
  <c r="K46" i="18"/>
  <c r="T46" i="18"/>
  <c r="A47" i="18"/>
  <c r="K47" i="18"/>
  <c r="T47" i="18"/>
  <c r="A48" i="18"/>
  <c r="K48" i="18"/>
  <c r="T48" i="18"/>
  <c r="A49" i="18"/>
  <c r="K49" i="18"/>
  <c r="T49" i="18"/>
  <c r="I53" i="16"/>
  <c r="I52" i="16"/>
  <c r="I51" i="16"/>
  <c r="I50" i="16"/>
  <c r="I49" i="16"/>
  <c r="I48" i="16"/>
  <c r="I47" i="16"/>
  <c r="I46" i="16"/>
  <c r="I45" i="16"/>
  <c r="I44" i="16"/>
  <c r="I43" i="16"/>
  <c r="I42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I29" i="16"/>
  <c r="I28" i="16"/>
  <c r="S25" i="18" l="1"/>
  <c r="G8" i="19"/>
  <c r="S27" i="18"/>
  <c r="S26" i="18"/>
  <c r="G24" i="18"/>
  <c r="S19" i="18"/>
  <c r="I19" i="18"/>
  <c r="G19" i="18"/>
  <c r="I23" i="18"/>
  <c r="G23" i="18"/>
  <c r="I22" i="18"/>
  <c r="G22" i="18"/>
  <c r="I21" i="18"/>
  <c r="G21" i="18"/>
  <c r="S20" i="18"/>
  <c r="I20" i="18"/>
  <c r="G20" i="18"/>
  <c r="S32" i="18"/>
  <c r="I32" i="18"/>
  <c r="G32" i="18"/>
  <c r="S31" i="18"/>
  <c r="I31" i="18"/>
  <c r="G31" i="18"/>
  <c r="S30" i="18"/>
  <c r="I33" i="18"/>
  <c r="G33" i="18"/>
  <c r="S35" i="18"/>
  <c r="I35" i="18"/>
  <c r="G35" i="18"/>
  <c r="S34" i="18"/>
  <c r="I34" i="18"/>
  <c r="G34" i="18"/>
  <c r="S36" i="18"/>
  <c r="I36" i="18"/>
  <c r="G36" i="18"/>
  <c r="S37" i="18"/>
  <c r="I37" i="18"/>
  <c r="G37" i="18"/>
  <c r="S38" i="18"/>
  <c r="I38" i="18"/>
  <c r="G38" i="18"/>
  <c r="I40" i="18"/>
  <c r="G40" i="18"/>
  <c r="I39" i="18"/>
  <c r="G39" i="18"/>
  <c r="I41" i="18"/>
  <c r="G41" i="18"/>
  <c r="I44" i="18"/>
  <c r="G44" i="18"/>
  <c r="I43" i="18"/>
  <c r="G43" i="18"/>
  <c r="S42" i="18"/>
  <c r="I42" i="18"/>
  <c r="G42" i="18"/>
  <c r="I45" i="18"/>
  <c r="G45" i="18"/>
  <c r="S47" i="18"/>
  <c r="I47" i="18"/>
  <c r="G47" i="18"/>
  <c r="I46" i="18"/>
  <c r="G46" i="18"/>
  <c r="S48" i="18"/>
  <c r="I48" i="18"/>
  <c r="G48" i="18"/>
  <c r="I49" i="18"/>
  <c r="G49" i="18"/>
  <c r="S50" i="18"/>
  <c r="I50" i="18"/>
  <c r="G50" i="18"/>
  <c r="S52" i="18"/>
  <c r="I52" i="18"/>
  <c r="G52" i="18"/>
  <c r="S51" i="18"/>
  <c r="I51" i="18"/>
  <c r="G51" i="18"/>
  <c r="S53" i="18"/>
  <c r="I53" i="18"/>
  <c r="G53" i="18"/>
  <c r="S54" i="18"/>
  <c r="I54" i="18"/>
  <c r="G54" i="18"/>
  <c r="S4" i="16"/>
  <c r="S5" i="16"/>
  <c r="S6" i="16"/>
  <c r="S7" i="16"/>
  <c r="S8" i="16"/>
  <c r="S9" i="16"/>
  <c r="S10" i="16"/>
  <c r="S11" i="16"/>
  <c r="S12" i="16"/>
  <c r="S13" i="16"/>
  <c r="S14" i="16"/>
  <c r="S15" i="16"/>
  <c r="S16" i="16"/>
  <c r="S17" i="16"/>
  <c r="S18" i="16"/>
  <c r="S19" i="16"/>
  <c r="S20" i="16"/>
  <c r="S21" i="16"/>
  <c r="S22" i="16"/>
  <c r="S23" i="16"/>
  <c r="S24" i="16"/>
  <c r="S25" i="16"/>
  <c r="S26" i="16"/>
  <c r="S27" i="16"/>
  <c r="R4" i="16"/>
  <c r="R5" i="16"/>
  <c r="R6" i="16"/>
  <c r="R7" i="16"/>
  <c r="R8" i="16"/>
  <c r="R9" i="16"/>
  <c r="R14" i="16"/>
  <c r="R15" i="16"/>
  <c r="R16" i="16"/>
  <c r="R17" i="16"/>
  <c r="R18" i="16"/>
  <c r="R19" i="16"/>
  <c r="R24" i="16"/>
  <c r="R25" i="16"/>
  <c r="R26" i="16"/>
  <c r="R27" i="16"/>
  <c r="K5" i="16" l="1"/>
  <c r="K6" i="16"/>
  <c r="K7" i="16"/>
  <c r="K8" i="16"/>
  <c r="K9" i="16"/>
  <c r="K10" i="16"/>
  <c r="K11" i="16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K49" i="16"/>
  <c r="K50" i="16"/>
  <c r="K51" i="16"/>
  <c r="K52" i="16"/>
  <c r="K53" i="16"/>
  <c r="K4" i="16"/>
  <c r="S29" i="16" l="1"/>
  <c r="S30" i="16"/>
  <c r="S31" i="16"/>
  <c r="S32" i="16"/>
  <c r="S33" i="16"/>
  <c r="S34" i="16"/>
  <c r="S35" i="16"/>
  <c r="S36" i="16"/>
  <c r="S37" i="16"/>
  <c r="S38" i="16"/>
  <c r="S39" i="16"/>
  <c r="S40" i="16"/>
  <c r="S41" i="16"/>
  <c r="S42" i="16"/>
  <c r="S43" i="16"/>
  <c r="S44" i="16"/>
  <c r="S45" i="16"/>
  <c r="S46" i="16"/>
  <c r="S47" i="16"/>
  <c r="S48" i="16"/>
  <c r="S49" i="16"/>
  <c r="S50" i="16"/>
  <c r="S51" i="16"/>
  <c r="S52" i="16"/>
  <c r="S53" i="16"/>
  <c r="S28" i="16"/>
  <c r="H41" i="16"/>
  <c r="R41" i="16" s="1"/>
  <c r="H42" i="16"/>
  <c r="R42" i="16" s="1"/>
  <c r="H40" i="16"/>
  <c r="G40" i="16" s="1"/>
  <c r="H51" i="16"/>
  <c r="R51" i="16" s="1"/>
  <c r="H52" i="16"/>
  <c r="G52" i="16" s="1"/>
  <c r="H53" i="16"/>
  <c r="G53" i="16" s="1"/>
  <c r="H50" i="16"/>
  <c r="G50" i="16" s="1"/>
  <c r="H48" i="16"/>
  <c r="R48" i="16" s="1"/>
  <c r="H49" i="16"/>
  <c r="R49" i="16" s="1"/>
  <c r="H47" i="16"/>
  <c r="R47" i="16" s="1"/>
  <c r="H39" i="16"/>
  <c r="G39" i="16" s="1"/>
  <c r="H43" i="16"/>
  <c r="G43" i="16" s="1"/>
  <c r="H44" i="16"/>
  <c r="G44" i="16" s="1"/>
  <c r="H45" i="16"/>
  <c r="R45" i="16" s="1"/>
  <c r="H46" i="16"/>
  <c r="R46" i="16" s="1"/>
  <c r="H38" i="16"/>
  <c r="G38" i="16" s="1"/>
  <c r="H36" i="16"/>
  <c r="G36" i="16" s="1"/>
  <c r="H37" i="16"/>
  <c r="G37" i="16" s="1"/>
  <c r="H35" i="16"/>
  <c r="G35" i="16" s="1"/>
  <c r="H32" i="16"/>
  <c r="G32" i="16" s="1"/>
  <c r="H33" i="16"/>
  <c r="G33" i="16" s="1"/>
  <c r="H34" i="16"/>
  <c r="G34" i="16" s="1"/>
  <c r="H31" i="16"/>
  <c r="G31" i="16" s="1"/>
  <c r="H29" i="16"/>
  <c r="G29" i="16" s="1"/>
  <c r="H30" i="16"/>
  <c r="G30" i="16" s="1"/>
  <c r="H28" i="16"/>
  <c r="G28" i="16" s="1"/>
  <c r="I11" i="16"/>
  <c r="H11" i="16" s="1"/>
  <c r="I12" i="16"/>
  <c r="H12" i="16" s="1"/>
  <c r="I13" i="16"/>
  <c r="H13" i="16" s="1"/>
  <c r="I10" i="16"/>
  <c r="H10" i="16" s="1"/>
  <c r="G27" i="16"/>
  <c r="H21" i="16"/>
  <c r="H22" i="16"/>
  <c r="H23" i="16"/>
  <c r="H20" i="16"/>
  <c r="A5" i="16"/>
  <c r="A6" i="16"/>
  <c r="A7" i="16"/>
  <c r="A8" i="16"/>
  <c r="A9" i="16"/>
  <c r="A10" i="16"/>
  <c r="A11" i="16"/>
  <c r="A12" i="16"/>
  <c r="A13" i="16"/>
  <c r="A14" i="16"/>
  <c r="A15" i="16"/>
  <c r="A16" i="16"/>
  <c r="A17" i="16"/>
  <c r="A18" i="16"/>
  <c r="A19" i="16"/>
  <c r="A20" i="16"/>
  <c r="A21" i="16"/>
  <c r="A22" i="16"/>
  <c r="A23" i="16"/>
  <c r="A24" i="16"/>
  <c r="A25" i="16"/>
  <c r="A26" i="16"/>
  <c r="A27" i="16"/>
  <c r="A28" i="16"/>
  <c r="A29" i="16"/>
  <c r="A30" i="16"/>
  <c r="A31" i="16"/>
  <c r="A32" i="16"/>
  <c r="A33" i="16"/>
  <c r="A34" i="16"/>
  <c r="A35" i="16"/>
  <c r="A36" i="16"/>
  <c r="A37" i="16"/>
  <c r="A38" i="16"/>
  <c r="A39" i="16"/>
  <c r="A40" i="16"/>
  <c r="A41" i="16"/>
  <c r="A42" i="16"/>
  <c r="A43" i="16"/>
  <c r="A44" i="16"/>
  <c r="A45" i="16"/>
  <c r="A46" i="16"/>
  <c r="A47" i="16"/>
  <c r="A48" i="16"/>
  <c r="A49" i="16"/>
  <c r="A50" i="16"/>
  <c r="A51" i="16"/>
  <c r="A52" i="16"/>
  <c r="A53" i="16"/>
  <c r="A4" i="16"/>
  <c r="F15" i="15"/>
  <c r="G38" i="15"/>
  <c r="F38" i="15" s="1"/>
  <c r="G41" i="15"/>
  <c r="F41" i="15" s="1"/>
  <c r="G42" i="15"/>
  <c r="F42" i="15" s="1"/>
  <c r="G43" i="15"/>
  <c r="F43" i="15" s="1"/>
  <c r="G44" i="15"/>
  <c r="F44" i="15" s="1"/>
  <c r="G45" i="15"/>
  <c r="F45" i="15" s="1"/>
  <c r="G46" i="15"/>
  <c r="F46" i="15" s="1"/>
  <c r="G40" i="15"/>
  <c r="F40" i="15" s="1"/>
  <c r="G35" i="15"/>
  <c r="F35" i="15" s="1"/>
  <c r="G28" i="15"/>
  <c r="F28" i="15" s="1"/>
  <c r="G34" i="15"/>
  <c r="F34" i="15" s="1"/>
  <c r="G33" i="15"/>
  <c r="F33" i="15" s="1"/>
  <c r="G27" i="15"/>
  <c r="Q27" i="15" s="1"/>
  <c r="G26" i="15"/>
  <c r="F26" i="15" s="1"/>
  <c r="G6" i="15"/>
  <c r="G5" i="15"/>
  <c r="Q5" i="15" s="1"/>
  <c r="F6" i="15"/>
  <c r="F5" i="15"/>
  <c r="G50" i="15"/>
  <c r="G51" i="15"/>
  <c r="G52" i="15"/>
  <c r="G49" i="15"/>
  <c r="G18" i="15"/>
  <c r="F18" i="15" s="1"/>
  <c r="G19" i="15"/>
  <c r="F19" i="15" s="1"/>
  <c r="G20" i="15"/>
  <c r="F20" i="15" s="1"/>
  <c r="G21" i="15"/>
  <c r="F21" i="15" s="1"/>
  <c r="G22" i="15"/>
  <c r="F22" i="15" s="1"/>
  <c r="G24" i="15"/>
  <c r="F24" i="15" s="1"/>
  <c r="G25" i="15"/>
  <c r="F25" i="15" s="1"/>
  <c r="G29" i="15"/>
  <c r="F29" i="15" s="1"/>
  <c r="G30" i="15"/>
  <c r="F30" i="15" s="1"/>
  <c r="G31" i="15"/>
  <c r="F31" i="15" s="1"/>
  <c r="G32" i="15"/>
  <c r="F32" i="15" s="1"/>
  <c r="G36" i="15"/>
  <c r="F36" i="15" s="1"/>
  <c r="G37" i="15"/>
  <c r="F37" i="15" s="1"/>
  <c r="G39" i="15"/>
  <c r="F39" i="15" s="1"/>
  <c r="R46" i="15"/>
  <c r="R45" i="15"/>
  <c r="R44" i="15"/>
  <c r="R43" i="15"/>
  <c r="R42" i="15"/>
  <c r="R41" i="15"/>
  <c r="R40" i="15"/>
  <c r="R39" i="15"/>
  <c r="R38" i="15"/>
  <c r="R37" i="15"/>
  <c r="R36" i="15"/>
  <c r="R35" i="15"/>
  <c r="R34" i="15"/>
  <c r="R33" i="15"/>
  <c r="R32" i="15"/>
  <c r="R31" i="15"/>
  <c r="R30" i="15"/>
  <c r="R29" i="15"/>
  <c r="R28" i="15"/>
  <c r="R27" i="15"/>
  <c r="R26" i="15"/>
  <c r="S25" i="15"/>
  <c r="R25" i="15"/>
  <c r="R24" i="15"/>
  <c r="R23" i="15"/>
  <c r="R22" i="15"/>
  <c r="R21" i="15"/>
  <c r="R20" i="15"/>
  <c r="R19" i="15"/>
  <c r="R18" i="15"/>
  <c r="R17" i="15"/>
  <c r="G17" i="15"/>
  <c r="F17" i="15" s="1"/>
  <c r="R16" i="15"/>
  <c r="F16" i="15"/>
  <c r="R15" i="15"/>
  <c r="R14" i="15"/>
  <c r="F14" i="15"/>
  <c r="R13" i="15"/>
  <c r="F13" i="15"/>
  <c r="R12" i="15"/>
  <c r="R11" i="15"/>
  <c r="R10" i="15"/>
  <c r="F10" i="15"/>
  <c r="R9" i="15"/>
  <c r="R8" i="15"/>
  <c r="R7" i="15"/>
  <c r="G7" i="15"/>
  <c r="F7" i="15" s="1"/>
  <c r="R6" i="15"/>
  <c r="R5" i="15"/>
  <c r="R4" i="15"/>
  <c r="Q4" i="15"/>
  <c r="F4" i="15"/>
  <c r="G21" i="13"/>
  <c r="F21" i="13" s="1"/>
  <c r="J21" i="13"/>
  <c r="R21" i="13"/>
  <c r="G22" i="13"/>
  <c r="F22" i="13" s="1"/>
  <c r="J22" i="13"/>
  <c r="Q22" i="13"/>
  <c r="R22" i="13"/>
  <c r="G5" i="13"/>
  <c r="Q5" i="13" s="1"/>
  <c r="R5" i="13"/>
  <c r="G25" i="13"/>
  <c r="R20" i="12"/>
  <c r="G39" i="13"/>
  <c r="Q39" i="13" s="1"/>
  <c r="G20" i="13"/>
  <c r="G4" i="13"/>
  <c r="G45" i="13"/>
  <c r="Q45" i="13" s="1"/>
  <c r="G38" i="13"/>
  <c r="Q38" i="13" s="1"/>
  <c r="G27" i="13"/>
  <c r="Q27" i="13" s="1"/>
  <c r="J46" i="13"/>
  <c r="J32" i="13"/>
  <c r="J24" i="13"/>
  <c r="J7" i="13"/>
  <c r="J44" i="13"/>
  <c r="G40" i="13"/>
  <c r="Q40" i="13" s="1"/>
  <c r="G6" i="13"/>
  <c r="Q6" i="13" s="1"/>
  <c r="G46" i="13"/>
  <c r="Q46" i="13" s="1"/>
  <c r="G32" i="13"/>
  <c r="Q32" i="13" s="1"/>
  <c r="G24" i="13"/>
  <c r="H24" i="13" s="1"/>
  <c r="G7" i="13"/>
  <c r="Q7" i="13" s="1"/>
  <c r="G44" i="13"/>
  <c r="Q44" i="13" s="1"/>
  <c r="G48" i="13"/>
  <c r="Q48" i="13" s="1"/>
  <c r="G36" i="13"/>
  <c r="F36" i="13" s="1"/>
  <c r="G42" i="13"/>
  <c r="Q42" i="13" s="1"/>
  <c r="G43" i="13"/>
  <c r="Q43" i="13" s="1"/>
  <c r="G41" i="13"/>
  <c r="H41" i="13" s="1"/>
  <c r="G30" i="13"/>
  <c r="Q30" i="13" s="1"/>
  <c r="G31" i="13"/>
  <c r="Q31" i="13" s="1"/>
  <c r="G29" i="13"/>
  <c r="H29" i="13" s="1"/>
  <c r="G23" i="13"/>
  <c r="F23" i="13" s="1"/>
  <c r="G14" i="13"/>
  <c r="Q14" i="13" s="1"/>
  <c r="G15" i="13"/>
  <c r="H15" i="13" s="1"/>
  <c r="G13" i="13"/>
  <c r="H13" i="13" s="1"/>
  <c r="G8" i="13"/>
  <c r="H8" i="13" s="1"/>
  <c r="G9" i="13"/>
  <c r="H9" i="13" s="1"/>
  <c r="G10" i="13"/>
  <c r="H10" i="13" s="1"/>
  <c r="G11" i="13"/>
  <c r="F11" i="13" s="1"/>
  <c r="G12" i="13"/>
  <c r="Q12" i="13" s="1"/>
  <c r="G16" i="13"/>
  <c r="H16" i="13" s="1"/>
  <c r="G17" i="13"/>
  <c r="Q17" i="13" s="1"/>
  <c r="G18" i="13"/>
  <c r="Q18" i="13" s="1"/>
  <c r="G19" i="13"/>
  <c r="Q19" i="13" s="1"/>
  <c r="G26" i="13"/>
  <c r="F26" i="13" s="1"/>
  <c r="G28" i="13"/>
  <c r="Q28" i="13" s="1"/>
  <c r="G33" i="13"/>
  <c r="Q33" i="13" s="1"/>
  <c r="G34" i="13"/>
  <c r="Q34" i="13" s="1"/>
  <c r="G35" i="13"/>
  <c r="H35" i="13" s="1"/>
  <c r="G37" i="13"/>
  <c r="H37" i="13" s="1"/>
  <c r="G47" i="13"/>
  <c r="H47" i="13" s="1"/>
  <c r="R27" i="13"/>
  <c r="R6" i="13"/>
  <c r="R40" i="13"/>
  <c r="R8" i="13"/>
  <c r="R9" i="13"/>
  <c r="R10" i="13"/>
  <c r="R11" i="13"/>
  <c r="R12" i="13"/>
  <c r="R13" i="13"/>
  <c r="R14" i="13"/>
  <c r="R15" i="13"/>
  <c r="R16" i="13"/>
  <c r="R17" i="13"/>
  <c r="R18" i="13"/>
  <c r="R19" i="13"/>
  <c r="R23" i="13"/>
  <c r="R26" i="13"/>
  <c r="R28" i="13"/>
  <c r="R29" i="13"/>
  <c r="R30" i="13"/>
  <c r="R31" i="13"/>
  <c r="R33" i="13"/>
  <c r="R34" i="13"/>
  <c r="R35" i="13"/>
  <c r="R37" i="13"/>
  <c r="R41" i="13"/>
  <c r="R42" i="13"/>
  <c r="R43" i="13"/>
  <c r="R47" i="13"/>
  <c r="R36" i="13"/>
  <c r="R48" i="13"/>
  <c r="R38" i="13"/>
  <c r="R45" i="13"/>
  <c r="R4" i="13"/>
  <c r="R20" i="13"/>
  <c r="R39" i="13"/>
  <c r="R44" i="13"/>
  <c r="R7" i="13"/>
  <c r="R24" i="13"/>
  <c r="R32" i="13"/>
  <c r="R46" i="13"/>
  <c r="J40" i="13"/>
  <c r="J8" i="13"/>
  <c r="J9" i="13"/>
  <c r="J10" i="13"/>
  <c r="J11" i="13"/>
  <c r="J12" i="13"/>
  <c r="J13" i="13"/>
  <c r="J14" i="13"/>
  <c r="J15" i="13"/>
  <c r="J16" i="13"/>
  <c r="J17" i="13"/>
  <c r="J18" i="13"/>
  <c r="J19" i="13"/>
  <c r="J23" i="13"/>
  <c r="J26" i="13"/>
  <c r="J28" i="13"/>
  <c r="J29" i="13"/>
  <c r="J30" i="13"/>
  <c r="J31" i="13"/>
  <c r="J33" i="13"/>
  <c r="J34" i="13"/>
  <c r="J35" i="13"/>
  <c r="J37" i="13"/>
  <c r="J41" i="13"/>
  <c r="J42" i="13"/>
  <c r="J43" i="13"/>
  <c r="J47" i="13"/>
  <c r="J36" i="13"/>
  <c r="J48" i="13"/>
  <c r="J6" i="13"/>
  <c r="G11" i="16" l="1"/>
  <c r="R11" i="16"/>
  <c r="R52" i="16"/>
  <c r="R31" i="16"/>
  <c r="I20" i="16"/>
  <c r="R20" i="16"/>
  <c r="I23" i="16"/>
  <c r="R23" i="16"/>
  <c r="I22" i="16"/>
  <c r="R22" i="16"/>
  <c r="I21" i="16"/>
  <c r="R21" i="16"/>
  <c r="G10" i="16"/>
  <c r="R10" i="16"/>
  <c r="G13" i="16"/>
  <c r="R13" i="16"/>
  <c r="G12" i="16"/>
  <c r="R12" i="16"/>
  <c r="R28" i="16"/>
  <c r="R32" i="16"/>
  <c r="R40" i="16"/>
  <c r="G42" i="16"/>
  <c r="G41" i="16"/>
  <c r="R44" i="16"/>
  <c r="R43" i="16"/>
  <c r="R30" i="16"/>
  <c r="G51" i="16"/>
  <c r="G49" i="16"/>
  <c r="G48" i="16"/>
  <c r="G45" i="16"/>
  <c r="G47" i="16"/>
  <c r="G46" i="16"/>
  <c r="R53" i="16"/>
  <c r="R29" i="16"/>
  <c r="R39" i="16"/>
  <c r="R50" i="16"/>
  <c r="R38" i="16"/>
  <c r="R37" i="16"/>
  <c r="R36" i="16"/>
  <c r="R35" i="16"/>
  <c r="R34" i="16"/>
  <c r="R33" i="16"/>
  <c r="G20" i="16"/>
  <c r="G23" i="16"/>
  <c r="G22" i="16"/>
  <c r="G21" i="16"/>
  <c r="Q39" i="15"/>
  <c r="Q25" i="15"/>
  <c r="F27" i="15"/>
  <c r="Q20" i="15"/>
  <c r="Q38" i="15"/>
  <c r="Q43" i="15"/>
  <c r="H21" i="13"/>
  <c r="Q49" i="15"/>
  <c r="F49" i="15"/>
  <c r="H49" i="15"/>
  <c r="F52" i="15"/>
  <c r="H52" i="15"/>
  <c r="F51" i="15"/>
  <c r="H51" i="15"/>
  <c r="F50" i="15"/>
  <c r="H50" i="15"/>
  <c r="Q6" i="15"/>
  <c r="Q7" i="15"/>
  <c r="Q8" i="15"/>
  <c r="Q9" i="15"/>
  <c r="Q10" i="15"/>
  <c r="Q11" i="15"/>
  <c r="Q12" i="15"/>
  <c r="Q13" i="15"/>
  <c r="Q14" i="15"/>
  <c r="Q15" i="15"/>
  <c r="Q16" i="15"/>
  <c r="Q17" i="15"/>
  <c r="Q18" i="15"/>
  <c r="Q19" i="15"/>
  <c r="Q21" i="15"/>
  <c r="Q22" i="15"/>
  <c r="Q23" i="15"/>
  <c r="Q24" i="15"/>
  <c r="Q26" i="15"/>
  <c r="Q28" i="15"/>
  <c r="Q29" i="15"/>
  <c r="Q30" i="15"/>
  <c r="Q31" i="15"/>
  <c r="Q32" i="15"/>
  <c r="Q33" i="15"/>
  <c r="Q34" i="15"/>
  <c r="Q35" i="15"/>
  <c r="Q36" i="15"/>
  <c r="Q37" i="15"/>
  <c r="Q40" i="15"/>
  <c r="Q41" i="15"/>
  <c r="Q42" i="15"/>
  <c r="Q44" i="15"/>
  <c r="Q45" i="15"/>
  <c r="Q46" i="15"/>
  <c r="H22" i="13"/>
  <c r="Q37" i="13"/>
  <c r="Q21" i="13"/>
  <c r="Q15" i="13"/>
  <c r="F7" i="13"/>
  <c r="H7" i="13"/>
  <c r="Q4" i="13"/>
  <c r="F4" i="13"/>
  <c r="Q20" i="13"/>
  <c r="F20" i="13"/>
  <c r="F39" i="13"/>
  <c r="F48" i="13"/>
  <c r="F44" i="13"/>
  <c r="Q47" i="13"/>
  <c r="Q29" i="13"/>
  <c r="F34" i="13"/>
  <c r="F33" i="13"/>
  <c r="F29" i="13"/>
  <c r="F18" i="13"/>
  <c r="H36" i="13"/>
  <c r="F19" i="13"/>
  <c r="H40" i="13"/>
  <c r="F17" i="13"/>
  <c r="H48" i="13"/>
  <c r="Q26" i="13"/>
  <c r="F16" i="13"/>
  <c r="H44" i="13"/>
  <c r="Q24" i="13"/>
  <c r="F46" i="13"/>
  <c r="H6" i="13"/>
  <c r="F6" i="13"/>
  <c r="F40" i="13"/>
  <c r="H32" i="13"/>
  <c r="F24" i="13"/>
  <c r="F32" i="13"/>
  <c r="Q36" i="13"/>
  <c r="H46" i="13"/>
  <c r="F15" i="13"/>
  <c r="F14" i="13"/>
  <c r="F13" i="13"/>
  <c r="Q11" i="13"/>
  <c r="H34" i="13"/>
  <c r="Q23" i="13"/>
  <c r="H33" i="13"/>
  <c r="Q10" i="13"/>
  <c r="H31" i="13"/>
  <c r="Q9" i="13"/>
  <c r="F8" i="13"/>
  <c r="H28" i="13"/>
  <c r="F47" i="13"/>
  <c r="H23" i="13"/>
  <c r="Q8" i="13"/>
  <c r="Q35" i="13"/>
  <c r="Q13" i="13"/>
  <c r="F37" i="13"/>
  <c r="F35" i="13"/>
  <c r="H18" i="13"/>
  <c r="H11" i="13"/>
  <c r="H26" i="13"/>
  <c r="F43" i="13"/>
  <c r="F42" i="13"/>
  <c r="F41" i="13"/>
  <c r="F12" i="13"/>
  <c r="H19" i="13"/>
  <c r="F10" i="13"/>
  <c r="Q16" i="13"/>
  <c r="F9" i="13"/>
  <c r="H17" i="13"/>
  <c r="Q41" i="13"/>
  <c r="F31" i="13"/>
  <c r="F30" i="13"/>
  <c r="H43" i="13"/>
  <c r="H14" i="13"/>
  <c r="H42" i="13"/>
  <c r="F28" i="13"/>
  <c r="H12" i="13"/>
  <c r="H30" i="13"/>
  <c r="S25" i="13" l="1"/>
  <c r="R25" i="13"/>
  <c r="Q25" i="13"/>
  <c r="J11" i="12"/>
  <c r="J21" i="12"/>
  <c r="J31" i="12"/>
  <c r="J42" i="12"/>
  <c r="J15" i="12"/>
  <c r="J24" i="12"/>
  <c r="J36" i="12"/>
  <c r="J45" i="12"/>
  <c r="J50" i="12"/>
  <c r="J6" i="12"/>
  <c r="J7" i="12"/>
  <c r="J8" i="12"/>
  <c r="J10" i="12"/>
  <c r="J12" i="12"/>
  <c r="J13" i="12"/>
  <c r="J14" i="12"/>
  <c r="J17" i="12"/>
  <c r="J18" i="12"/>
  <c r="J19" i="12"/>
  <c r="J22" i="12"/>
  <c r="J23" i="12"/>
  <c r="J26" i="12"/>
  <c r="J27" i="12"/>
  <c r="J28" i="12"/>
  <c r="J30" i="12"/>
  <c r="J33" i="12"/>
  <c r="J34" i="12"/>
  <c r="J35" i="12"/>
  <c r="J38" i="12"/>
  <c r="J39" i="12"/>
  <c r="J40" i="12"/>
  <c r="J43" i="12"/>
  <c r="J44" i="12"/>
  <c r="J47" i="12"/>
  <c r="J48" i="12"/>
  <c r="J4" i="12"/>
  <c r="J16" i="12"/>
  <c r="J25" i="12"/>
  <c r="J37" i="12"/>
  <c r="J46" i="12"/>
  <c r="J5" i="12"/>
  <c r="S24" i="12"/>
  <c r="S36" i="12"/>
  <c r="S45" i="12"/>
  <c r="S50" i="12"/>
  <c r="S15" i="12"/>
  <c r="S6" i="12"/>
  <c r="S7" i="12"/>
  <c r="S8" i="12"/>
  <c r="S10" i="12"/>
  <c r="S12" i="12"/>
  <c r="S13" i="12"/>
  <c r="S14" i="12"/>
  <c r="S17" i="12"/>
  <c r="S18" i="12"/>
  <c r="S19" i="12"/>
  <c r="S22" i="12"/>
  <c r="S23" i="12"/>
  <c r="S26" i="12"/>
  <c r="S27" i="12"/>
  <c r="S28" i="12"/>
  <c r="S30" i="12"/>
  <c r="S33" i="12"/>
  <c r="S34" i="12"/>
  <c r="S35" i="12"/>
  <c r="S38" i="12"/>
  <c r="S39" i="12"/>
  <c r="S40" i="12"/>
  <c r="S43" i="12"/>
  <c r="S44" i="12"/>
  <c r="S47" i="12"/>
  <c r="S48" i="12"/>
  <c r="S4" i="12"/>
  <c r="S49" i="12"/>
  <c r="S5" i="12"/>
  <c r="S16" i="12"/>
  <c r="S25" i="12"/>
  <c r="S37" i="12"/>
  <c r="S46" i="12"/>
  <c r="S9" i="12"/>
  <c r="S29" i="12"/>
  <c r="S20" i="12"/>
  <c r="S41" i="12"/>
  <c r="S11" i="12"/>
  <c r="S21" i="12"/>
  <c r="S31" i="12"/>
  <c r="S42" i="12"/>
  <c r="S32" i="12"/>
  <c r="R15" i="12"/>
  <c r="R24" i="12"/>
  <c r="R36" i="12"/>
  <c r="R45" i="12"/>
  <c r="R50" i="12"/>
  <c r="H24" i="12"/>
  <c r="F24" i="12" s="1"/>
  <c r="H36" i="12"/>
  <c r="F36" i="12" s="1"/>
  <c r="H45" i="12"/>
  <c r="F45" i="12" s="1"/>
  <c r="H50" i="12"/>
  <c r="F50" i="12" s="1"/>
  <c r="H15" i="12"/>
  <c r="F15" i="12" s="1"/>
  <c r="J9" i="12"/>
  <c r="G48" i="12"/>
  <c r="F48" i="12" s="1"/>
  <c r="G47" i="12"/>
  <c r="F47" i="12" s="1"/>
  <c r="G38" i="12"/>
  <c r="H38" i="12" s="1"/>
  <c r="G39" i="12"/>
  <c r="H39" i="12" s="1"/>
  <c r="G40" i="12"/>
  <c r="H40" i="12" s="1"/>
  <c r="G26" i="12"/>
  <c r="F26" i="12" s="1"/>
  <c r="G27" i="12"/>
  <c r="F27" i="12" s="1"/>
  <c r="G28" i="12"/>
  <c r="F28" i="12" s="1"/>
  <c r="G18" i="12"/>
  <c r="F18" i="12" s="1"/>
  <c r="G19" i="12"/>
  <c r="H19" i="12" s="1"/>
  <c r="G17" i="12"/>
  <c r="F17" i="12" s="1"/>
  <c r="G8" i="12"/>
  <c r="H8" i="12" s="1"/>
  <c r="G7" i="12"/>
  <c r="F7" i="12" s="1"/>
  <c r="G6" i="12"/>
  <c r="F6" i="12" s="1"/>
  <c r="G10" i="12"/>
  <c r="F10" i="12" s="1"/>
  <c r="G12" i="12"/>
  <c r="F12" i="12" s="1"/>
  <c r="G13" i="12"/>
  <c r="H13" i="12" s="1"/>
  <c r="G14" i="12"/>
  <c r="H14" i="12" s="1"/>
  <c r="G22" i="12"/>
  <c r="F22" i="12" s="1"/>
  <c r="G23" i="12"/>
  <c r="F23" i="12" s="1"/>
  <c r="G30" i="12"/>
  <c r="H30" i="12" s="1"/>
  <c r="G33" i="12"/>
  <c r="F33" i="12" s="1"/>
  <c r="G34" i="12"/>
  <c r="F34" i="12" s="1"/>
  <c r="G35" i="12"/>
  <c r="H35" i="12" s="1"/>
  <c r="G43" i="12"/>
  <c r="F43" i="12" s="1"/>
  <c r="G44" i="12"/>
  <c r="F44" i="12" s="1"/>
  <c r="G4" i="12"/>
  <c r="F4" i="12" s="1"/>
  <c r="G21" i="12"/>
  <c r="H21" i="12" s="1"/>
  <c r="G31" i="12"/>
  <c r="F31" i="12" s="1"/>
  <c r="G42" i="12"/>
  <c r="H42" i="12" s="1"/>
  <c r="G11" i="12"/>
  <c r="H11" i="12" s="1"/>
  <c r="R44" i="12"/>
  <c r="R47" i="12"/>
  <c r="R48" i="12"/>
  <c r="R11" i="12"/>
  <c r="R21" i="12"/>
  <c r="R31" i="12"/>
  <c r="R42" i="12"/>
  <c r="J29" i="12"/>
  <c r="G29" i="12"/>
  <c r="H29" i="12" s="1"/>
  <c r="G9" i="12"/>
  <c r="F9" i="12" s="1"/>
  <c r="G16" i="12"/>
  <c r="F16" i="12" s="1"/>
  <c r="G25" i="12"/>
  <c r="H25" i="12" s="1"/>
  <c r="G37" i="12"/>
  <c r="Q37" i="12" s="1"/>
  <c r="G46" i="12"/>
  <c r="Q46" i="12" s="1"/>
  <c r="G5" i="12"/>
  <c r="Q5" i="12" s="1"/>
  <c r="Q32" i="12"/>
  <c r="R32" i="12"/>
  <c r="Q49" i="12"/>
  <c r="R49" i="12"/>
  <c r="R5" i="12"/>
  <c r="R16" i="12"/>
  <c r="R25" i="12"/>
  <c r="R37" i="12"/>
  <c r="R46" i="12"/>
  <c r="R9" i="12"/>
  <c r="R29" i="12"/>
  <c r="Q20" i="12"/>
  <c r="Q41" i="12"/>
  <c r="R41" i="12"/>
  <c r="R4" i="12"/>
  <c r="R6" i="12"/>
  <c r="R7" i="12"/>
  <c r="R8" i="12"/>
  <c r="R10" i="12"/>
  <c r="R12" i="12"/>
  <c r="R13" i="12"/>
  <c r="R14" i="12"/>
  <c r="R17" i="12"/>
  <c r="R18" i="12"/>
  <c r="R19" i="12"/>
  <c r="T22" i="12"/>
  <c r="U22" i="12"/>
  <c r="V22" i="12"/>
  <c r="W22" i="12"/>
  <c r="X22" i="12"/>
  <c r="Y22" i="12"/>
  <c r="Z22" i="12"/>
  <c r="AA22" i="12"/>
  <c r="AB22" i="12"/>
  <c r="AC22" i="12"/>
  <c r="AD22" i="12"/>
  <c r="R22" i="12"/>
  <c r="R23" i="12"/>
  <c r="R26" i="12"/>
  <c r="R27" i="12"/>
  <c r="R28" i="12"/>
  <c r="R30" i="12"/>
  <c r="R33" i="12"/>
  <c r="R34" i="12"/>
  <c r="R35" i="12"/>
  <c r="R38" i="12"/>
  <c r="R39" i="12"/>
  <c r="R40" i="12"/>
  <c r="R43" i="12"/>
  <c r="AB26" i="11"/>
  <c r="AC26" i="11"/>
  <c r="AD26" i="11"/>
  <c r="T26" i="11"/>
  <c r="U26" i="11"/>
  <c r="V26" i="11"/>
  <c r="W26" i="11"/>
  <c r="X26" i="11"/>
  <c r="Y26" i="11"/>
  <c r="Z26" i="11"/>
  <c r="AA26" i="11"/>
  <c r="G38" i="11"/>
  <c r="Q38" i="11" s="1"/>
  <c r="G39" i="11"/>
  <c r="H39" i="11" s="1"/>
  <c r="G37" i="11"/>
  <c r="Q37" i="11" s="1"/>
  <c r="G31" i="11"/>
  <c r="H31" i="11" s="1"/>
  <c r="G32" i="11"/>
  <c r="Q32" i="11" s="1"/>
  <c r="G30" i="11"/>
  <c r="H30" i="11" s="1"/>
  <c r="G26" i="11"/>
  <c r="Q26" i="11" s="1"/>
  <c r="G27" i="11"/>
  <c r="H27" i="11" s="1"/>
  <c r="G25" i="11"/>
  <c r="H25" i="11" s="1"/>
  <c r="G22" i="11"/>
  <c r="Q22" i="11" s="1"/>
  <c r="G23" i="11"/>
  <c r="H23" i="11" s="1"/>
  <c r="G24" i="11"/>
  <c r="H24" i="11" s="1"/>
  <c r="G28" i="11"/>
  <c r="H28" i="11" s="1"/>
  <c r="G29" i="11"/>
  <c r="H29" i="11" s="1"/>
  <c r="G33" i="11"/>
  <c r="H33" i="11" s="1"/>
  <c r="G34" i="11"/>
  <c r="H34" i="11" s="1"/>
  <c r="G35" i="11"/>
  <c r="Q35" i="11" s="1"/>
  <c r="G36" i="11"/>
  <c r="Q36" i="11" s="1"/>
  <c r="G40" i="11"/>
  <c r="H40" i="11" s="1"/>
  <c r="G21" i="11"/>
  <c r="H21" i="11" s="1"/>
  <c r="R34" i="11"/>
  <c r="R39" i="11"/>
  <c r="R22" i="11"/>
  <c r="R25" i="11"/>
  <c r="R26" i="11"/>
  <c r="R27" i="11"/>
  <c r="R28" i="11"/>
  <c r="R29" i="11"/>
  <c r="R30" i="11"/>
  <c r="R33" i="11"/>
  <c r="R36" i="11"/>
  <c r="R37" i="11"/>
  <c r="R38" i="11"/>
  <c r="R40" i="11"/>
  <c r="R4" i="11"/>
  <c r="R5" i="11"/>
  <c r="R6" i="11"/>
  <c r="R7" i="11"/>
  <c r="R8" i="11"/>
  <c r="R9" i="11"/>
  <c r="R10" i="11"/>
  <c r="R11" i="11"/>
  <c r="R12" i="11"/>
  <c r="R13" i="11"/>
  <c r="R14" i="11"/>
  <c r="R15" i="11"/>
  <c r="R16" i="11"/>
  <c r="R17" i="11"/>
  <c r="R18" i="11"/>
  <c r="R19" i="11"/>
  <c r="R20" i="11"/>
  <c r="R23" i="11"/>
  <c r="H17" i="11"/>
  <c r="H18" i="11"/>
  <c r="H19" i="11"/>
  <c r="H20" i="11"/>
  <c r="H41" i="11"/>
  <c r="I41" i="11" s="1"/>
  <c r="R41" i="11" s="1"/>
  <c r="H42" i="11"/>
  <c r="I42" i="11" s="1"/>
  <c r="R42" i="11" s="1"/>
  <c r="H16" i="11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F17" i="11"/>
  <c r="F18" i="11"/>
  <c r="F19" i="11"/>
  <c r="F20" i="11"/>
  <c r="F16" i="11"/>
  <c r="Q48" i="12" l="1"/>
  <c r="Q47" i="12"/>
  <c r="H48" i="12"/>
  <c r="Q39" i="12"/>
  <c r="Q38" i="12"/>
  <c r="H47" i="12"/>
  <c r="H26" i="12"/>
  <c r="Q13" i="12"/>
  <c r="F14" i="12"/>
  <c r="F13" i="12"/>
  <c r="Q40" i="12"/>
  <c r="F19" i="12"/>
  <c r="Q14" i="12"/>
  <c r="H27" i="12"/>
  <c r="F8" i="12"/>
  <c r="Q4" i="12"/>
  <c r="H28" i="12"/>
  <c r="Q26" i="12"/>
  <c r="H31" i="12"/>
  <c r="Q29" i="12"/>
  <c r="F40" i="12"/>
  <c r="Q18" i="12"/>
  <c r="Q42" i="12"/>
  <c r="F39" i="12"/>
  <c r="Q43" i="12"/>
  <c r="Q27" i="12"/>
  <c r="Q31" i="12"/>
  <c r="F38" i="12"/>
  <c r="Q19" i="12"/>
  <c r="F29" i="12"/>
  <c r="Q28" i="12"/>
  <c r="Q17" i="12"/>
  <c r="H44" i="12"/>
  <c r="H43" i="12"/>
  <c r="H46" i="12"/>
  <c r="H33" i="12"/>
  <c r="H37" i="12"/>
  <c r="Q10" i="12"/>
  <c r="F46" i="12"/>
  <c r="Q35" i="12"/>
  <c r="F37" i="12"/>
  <c r="H18" i="12"/>
  <c r="H10" i="12"/>
  <c r="H5" i="12"/>
  <c r="H16" i="12"/>
  <c r="F5" i="12"/>
  <c r="Q8" i="12"/>
  <c r="Q16" i="12"/>
  <c r="Q34" i="12"/>
  <c r="F42" i="12"/>
  <c r="Q7" i="12"/>
  <c r="Q33" i="12"/>
  <c r="H34" i="12"/>
  <c r="Q22" i="12"/>
  <c r="Q6" i="12"/>
  <c r="H7" i="12"/>
  <c r="F30" i="12"/>
  <c r="Q30" i="12"/>
  <c r="H6" i="12"/>
  <c r="Q21" i="12"/>
  <c r="H12" i="12"/>
  <c r="F35" i="12"/>
  <c r="Q23" i="12"/>
  <c r="F25" i="12"/>
  <c r="Q11" i="12"/>
  <c r="H4" i="12"/>
  <c r="Q12" i="12"/>
  <c r="Q25" i="12"/>
  <c r="Q44" i="12"/>
  <c r="F11" i="12"/>
  <c r="H23" i="12"/>
  <c r="H9" i="12"/>
  <c r="H22" i="12"/>
  <c r="F21" i="12"/>
  <c r="Q9" i="12"/>
  <c r="H17" i="12"/>
  <c r="H37" i="11"/>
  <c r="Q27" i="11"/>
  <c r="H22" i="11"/>
  <c r="Q33" i="11"/>
  <c r="Q30" i="11"/>
  <c r="Q25" i="11"/>
  <c r="H32" i="11"/>
  <c r="Q24" i="11"/>
  <c r="Q23" i="11"/>
  <c r="Q34" i="11"/>
  <c r="Q29" i="11"/>
  <c r="Q28" i="11"/>
  <c r="H36" i="11"/>
  <c r="H35" i="11"/>
  <c r="Q21" i="11"/>
  <c r="Q40" i="11"/>
  <c r="H38" i="11"/>
  <c r="Q39" i="11"/>
  <c r="Q31" i="11"/>
  <c r="H26" i="11"/>
  <c r="R35" i="11"/>
  <c r="R31" i="11"/>
  <c r="R32" i="11"/>
  <c r="G11" i="11"/>
  <c r="F11" i="11" s="1"/>
  <c r="G10" i="11"/>
  <c r="F10" i="11" s="1"/>
  <c r="G9" i="11"/>
  <c r="F9" i="11" s="1"/>
  <c r="G8" i="11"/>
  <c r="F8" i="11" s="1"/>
  <c r="R24" i="11"/>
  <c r="G5" i="11"/>
  <c r="H5" i="11" s="1"/>
  <c r="G6" i="11"/>
  <c r="F6" i="11" s="1"/>
  <c r="G7" i="11"/>
  <c r="Q7" i="11" s="1"/>
  <c r="G12" i="11"/>
  <c r="H12" i="11" s="1"/>
  <c r="G13" i="11"/>
  <c r="H13" i="11" s="1"/>
  <c r="Q14" i="11"/>
  <c r="Q15" i="11"/>
  <c r="Q16" i="11"/>
  <c r="Q17" i="11"/>
  <c r="Q18" i="11"/>
  <c r="Q19" i="11"/>
  <c r="Q20" i="11"/>
  <c r="Q41" i="11"/>
  <c r="Q42" i="11"/>
  <c r="G4" i="11"/>
  <c r="H11" i="10"/>
  <c r="H12" i="10"/>
  <c r="H13" i="10"/>
  <c r="H14" i="10"/>
  <c r="H15" i="10"/>
  <c r="H16" i="10"/>
  <c r="H17" i="10"/>
  <c r="H4" i="10"/>
  <c r="H5" i="10"/>
  <c r="H6" i="10"/>
  <c r="H18" i="10"/>
  <c r="H19" i="10"/>
  <c r="H22" i="10"/>
  <c r="H23" i="10"/>
  <c r="H24" i="10"/>
  <c r="H25" i="10"/>
  <c r="H26" i="10"/>
  <c r="H30" i="10"/>
  <c r="H32" i="10"/>
  <c r="H33" i="10"/>
  <c r="H34" i="10"/>
  <c r="H36" i="10"/>
  <c r="H37" i="10"/>
  <c r="H38" i="10"/>
  <c r="H10" i="10"/>
  <c r="H6" i="11" l="1"/>
  <c r="Q11" i="11"/>
  <c r="H9" i="11"/>
  <c r="Q9" i="11"/>
  <c r="H7" i="11"/>
  <c r="H11" i="11"/>
  <c r="Q6" i="11"/>
  <c r="Q5" i="11"/>
  <c r="F5" i="11"/>
  <c r="H10" i="11"/>
  <c r="Q10" i="11"/>
  <c r="H8" i="11"/>
  <c r="Q8" i="11"/>
  <c r="Q4" i="11"/>
  <c r="H4" i="11"/>
  <c r="Q13" i="11"/>
  <c r="F13" i="11"/>
  <c r="Q12" i="11"/>
  <c r="F12" i="11"/>
  <c r="F7" i="11"/>
  <c r="F4" i="11"/>
  <c r="G31" i="10"/>
  <c r="F31" i="10" s="1"/>
  <c r="G42" i="10"/>
  <c r="F42" i="10" s="1"/>
  <c r="G21" i="10"/>
  <c r="F21" i="10" s="1"/>
  <c r="G40" i="10"/>
  <c r="G39" i="10"/>
  <c r="P10" i="10" l="1"/>
  <c r="P11" i="10"/>
  <c r="P12" i="10"/>
  <c r="P13" i="10"/>
  <c r="P14" i="10"/>
  <c r="P15" i="10"/>
  <c r="P16" i="10"/>
  <c r="P17" i="10"/>
  <c r="P4" i="10"/>
  <c r="P5" i="10"/>
  <c r="P6" i="10"/>
  <c r="P18" i="10"/>
  <c r="P19" i="10"/>
  <c r="P22" i="10"/>
  <c r="P23" i="10"/>
  <c r="P24" i="10"/>
  <c r="P25" i="10"/>
  <c r="P26" i="10"/>
  <c r="P30" i="10"/>
  <c r="P32" i="10"/>
  <c r="P33" i="10"/>
  <c r="P34" i="10"/>
  <c r="P36" i="10"/>
  <c r="P37" i="10"/>
  <c r="P38" i="10"/>
  <c r="P39" i="10"/>
  <c r="P40" i="10"/>
  <c r="P21" i="10"/>
  <c r="P31" i="10"/>
  <c r="F11" i="10" l="1"/>
  <c r="F12" i="10"/>
  <c r="F13" i="10"/>
  <c r="F14" i="10"/>
  <c r="F15" i="10"/>
  <c r="F16" i="10"/>
  <c r="F17" i="10"/>
  <c r="F4" i="10"/>
  <c r="F5" i="10"/>
  <c r="F6" i="10"/>
  <c r="F18" i="10"/>
  <c r="F19" i="10"/>
  <c r="F22" i="10"/>
  <c r="F23" i="10"/>
  <c r="F24" i="10"/>
  <c r="F25" i="10"/>
  <c r="F26" i="10"/>
  <c r="F30" i="10"/>
  <c r="F32" i="10"/>
  <c r="F33" i="10"/>
  <c r="F34" i="10"/>
  <c r="F36" i="10"/>
  <c r="F37" i="10"/>
  <c r="F38" i="10"/>
  <c r="F10" i="10"/>
  <c r="F9" i="10"/>
  <c r="F8" i="10"/>
  <c r="F7" i="10"/>
  <c r="G43" i="10"/>
  <c r="G29" i="10"/>
  <c r="J20" i="10" l="1"/>
  <c r="J27" i="10"/>
  <c r="J41" i="10"/>
  <c r="J35" i="10"/>
  <c r="G41" i="10"/>
  <c r="P41" i="10" s="1"/>
  <c r="G27" i="10"/>
  <c r="P27" i="10" s="1"/>
  <c r="G20" i="10"/>
  <c r="P20" i="10" s="1"/>
  <c r="G35" i="10"/>
  <c r="P35" i="10" s="1"/>
  <c r="J40" i="10"/>
  <c r="J21" i="10"/>
  <c r="J31" i="10"/>
  <c r="J42" i="10"/>
  <c r="J39" i="10"/>
  <c r="H40" i="10"/>
  <c r="H21" i="10"/>
  <c r="H31" i="10"/>
  <c r="H42" i="10"/>
  <c r="H39" i="10"/>
  <c r="G28" i="10"/>
  <c r="G3" i="10"/>
  <c r="A28" i="10"/>
  <c r="A3" i="10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" i="8"/>
  <c r="H4" i="8"/>
  <c r="H5" i="8"/>
  <c r="H6" i="8"/>
  <c r="H7" i="8"/>
  <c r="H8" i="8"/>
  <c r="H9" i="8"/>
  <c r="H10" i="8"/>
  <c r="H11" i="8"/>
  <c r="H12" i="8"/>
  <c r="H14" i="8"/>
  <c r="H16" i="8"/>
  <c r="H17" i="8"/>
  <c r="H18" i="8"/>
  <c r="H19" i="8"/>
  <c r="H20" i="8"/>
  <c r="H21" i="8"/>
  <c r="H22" i="8"/>
  <c r="H23" i="8"/>
  <c r="H24" i="8"/>
  <c r="H26" i="8"/>
  <c r="H27" i="8"/>
  <c r="H28" i="8"/>
  <c r="H29" i="8"/>
  <c r="H30" i="8"/>
  <c r="H31" i="8"/>
  <c r="H32" i="8"/>
  <c r="H33" i="8"/>
  <c r="H34" i="8"/>
  <c r="H35" i="8"/>
  <c r="H36" i="8"/>
  <c r="H3" i="8"/>
  <c r="A37" i="8"/>
  <c r="A38" i="8"/>
  <c r="G15" i="8"/>
  <c r="F3" i="8"/>
  <c r="F4" i="8"/>
  <c r="F5" i="8"/>
  <c r="F6" i="8"/>
  <c r="F9" i="8"/>
  <c r="F10" i="8"/>
  <c r="F11" i="8"/>
  <c r="F12" i="8"/>
  <c r="F16" i="8"/>
  <c r="F17" i="8"/>
  <c r="F18" i="8"/>
  <c r="F19" i="8"/>
  <c r="F22" i="8"/>
  <c r="F23" i="8"/>
  <c r="F24" i="8"/>
  <c r="F26" i="8"/>
  <c r="F27" i="8"/>
  <c r="F28" i="8"/>
  <c r="F29" i="8"/>
  <c r="F31" i="8"/>
  <c r="F32" i="8"/>
  <c r="F33" i="8"/>
  <c r="F34" i="8"/>
  <c r="F35" i="8"/>
  <c r="F36" i="8"/>
  <c r="O7" i="8"/>
  <c r="O14" i="8"/>
  <c r="O20" i="8"/>
  <c r="O8" i="8"/>
  <c r="O21" i="8"/>
  <c r="O30" i="8"/>
  <c r="O3" i="8"/>
  <c r="O4" i="8"/>
  <c r="O5" i="8"/>
  <c r="O6" i="8"/>
  <c r="O9" i="8"/>
  <c r="O10" i="8"/>
  <c r="O11" i="8"/>
  <c r="O12" i="8"/>
  <c r="O16" i="8"/>
  <c r="O17" i="8"/>
  <c r="O18" i="8"/>
  <c r="O19" i="8"/>
  <c r="O22" i="8"/>
  <c r="O23" i="8"/>
  <c r="O24" i="8"/>
  <c r="O26" i="8"/>
  <c r="O27" i="8"/>
  <c r="O28" i="8"/>
  <c r="O29" i="8"/>
  <c r="O31" i="8"/>
  <c r="O32" i="8"/>
  <c r="O33" i="8"/>
  <c r="O34" i="8"/>
  <c r="O35" i="8"/>
  <c r="O36" i="8"/>
  <c r="O37" i="8"/>
  <c r="O38" i="8"/>
  <c r="F7" i="8"/>
  <c r="F14" i="8"/>
  <c r="F20" i="8"/>
  <c r="F8" i="8"/>
  <c r="F21" i="8"/>
  <c r="F30" i="8"/>
  <c r="G25" i="8"/>
  <c r="G13" i="8"/>
  <c r="A4" i="8"/>
  <c r="A5" i="8"/>
  <c r="A6" i="8"/>
  <c r="A9" i="8"/>
  <c r="A10" i="8"/>
  <c r="A11" i="8"/>
  <c r="A12" i="8"/>
  <c r="A16" i="8"/>
  <c r="A17" i="8"/>
  <c r="A18" i="8"/>
  <c r="A19" i="8"/>
  <c r="A22" i="8"/>
  <c r="A23" i="8"/>
  <c r="A24" i="8"/>
  <c r="A26" i="8"/>
  <c r="A27" i="8"/>
  <c r="A28" i="8"/>
  <c r="A29" i="8"/>
  <c r="A31" i="8"/>
  <c r="A32" i="8"/>
  <c r="A33" i="8"/>
  <c r="A34" i="8"/>
  <c r="A35" i="8"/>
  <c r="A36" i="8"/>
  <c r="A3" i="8"/>
  <c r="O6" i="7"/>
  <c r="A8" i="8"/>
  <c r="A15" i="8"/>
  <c r="A21" i="8"/>
  <c r="A30" i="8"/>
  <c r="A14" i="8"/>
  <c r="A20" i="8"/>
  <c r="A7" i="8"/>
  <c r="A13" i="8"/>
  <c r="A25" i="8"/>
  <c r="F17" i="7"/>
  <c r="J21" i="7"/>
  <c r="H21" i="7"/>
  <c r="I21" i="7" s="1"/>
  <c r="F21" i="7"/>
  <c r="A21" i="7"/>
  <c r="J9" i="7"/>
  <c r="H9" i="7"/>
  <c r="I9" i="7" s="1"/>
  <c r="F9" i="7"/>
  <c r="A9" i="7"/>
  <c r="P22" i="7"/>
  <c r="P3" i="7"/>
  <c r="P4" i="7"/>
  <c r="P5" i="7"/>
  <c r="P6" i="7"/>
  <c r="P7" i="7"/>
  <c r="P8" i="7"/>
  <c r="P11" i="7"/>
  <c r="P13" i="7"/>
  <c r="P14" i="7"/>
  <c r="P15" i="7"/>
  <c r="P16" i="7"/>
  <c r="P18" i="7"/>
  <c r="P19" i="7"/>
  <c r="P23" i="7"/>
  <c r="P24" i="7"/>
  <c r="P25" i="7"/>
  <c r="P12" i="7"/>
  <c r="P20" i="7"/>
  <c r="P10" i="7"/>
  <c r="O3" i="7"/>
  <c r="O4" i="7"/>
  <c r="O5" i="7"/>
  <c r="O7" i="7"/>
  <c r="O8" i="7"/>
  <c r="O11" i="7"/>
  <c r="O13" i="7"/>
  <c r="O14" i="7"/>
  <c r="O15" i="7"/>
  <c r="O16" i="7"/>
  <c r="O18" i="7"/>
  <c r="O19" i="7"/>
  <c r="O23" i="7"/>
  <c r="O24" i="7"/>
  <c r="O25" i="7"/>
  <c r="O12" i="7"/>
  <c r="O20" i="7"/>
  <c r="G22" i="7"/>
  <c r="O22" i="7" s="1"/>
  <c r="O10" i="7"/>
  <c r="F4" i="7"/>
  <c r="F5" i="7"/>
  <c r="F6" i="7"/>
  <c r="F7" i="7"/>
  <c r="F14" i="7"/>
  <c r="F15" i="7"/>
  <c r="F16" i="7"/>
  <c r="F18" i="7"/>
  <c r="F19" i="7"/>
  <c r="F23" i="7"/>
  <c r="F24" i="7"/>
  <c r="F25" i="7"/>
  <c r="F3" i="7"/>
  <c r="H35" i="10" l="1"/>
  <c r="F35" i="10"/>
  <c r="H20" i="10"/>
  <c r="F20" i="10"/>
  <c r="H27" i="10"/>
  <c r="F27" i="10"/>
  <c r="H41" i="10"/>
  <c r="F41" i="10"/>
  <c r="F3" i="10"/>
  <c r="H3" i="10"/>
  <c r="F28" i="10"/>
  <c r="H28" i="10"/>
  <c r="F13" i="8"/>
  <c r="H13" i="8"/>
  <c r="O25" i="8"/>
  <c r="H25" i="8"/>
  <c r="O15" i="8"/>
  <c r="H15" i="8"/>
  <c r="O13" i="8"/>
  <c r="F15" i="8"/>
  <c r="F25" i="8"/>
  <c r="F22" i="7"/>
  <c r="A20" i="7"/>
  <c r="A12" i="7"/>
  <c r="A25" i="7"/>
  <c r="A24" i="7"/>
  <c r="A23" i="7"/>
  <c r="A19" i="7"/>
  <c r="A18" i="7"/>
  <c r="A16" i="7"/>
  <c r="A15" i="7"/>
  <c r="A14" i="7"/>
  <c r="A13" i="7"/>
  <c r="A11" i="7"/>
  <c r="A8" i="7"/>
  <c r="A7" i="7"/>
  <c r="A6" i="7"/>
  <c r="A5" i="7"/>
  <c r="A4" i="7"/>
  <c r="A3" i="7"/>
  <c r="A22" i="7"/>
  <c r="A10" i="7"/>
  <c r="F37" i="6"/>
  <c r="F26" i="6"/>
  <c r="F7" i="6"/>
  <c r="F42" i="6"/>
  <c r="F3" i="6"/>
  <c r="H6" i="6" l="1"/>
  <c r="J35" i="6" l="1"/>
  <c r="J37" i="6"/>
  <c r="J33" i="6"/>
  <c r="J25" i="6"/>
  <c r="J26" i="6"/>
  <c r="J24" i="6"/>
  <c r="J8" i="6"/>
  <c r="J7" i="6"/>
  <c r="J36" i="6"/>
  <c r="J20" i="6"/>
  <c r="J19" i="6"/>
  <c r="J14" i="6"/>
  <c r="J15" i="6"/>
  <c r="J42" i="6"/>
  <c r="J5" i="6"/>
  <c r="J44" i="6"/>
  <c r="J3" i="6"/>
  <c r="J4" i="6"/>
  <c r="J30" i="6"/>
  <c r="J6" i="6"/>
  <c r="J10" i="6"/>
  <c r="J45" i="6"/>
  <c r="J9" i="6"/>
  <c r="J22" i="6"/>
  <c r="J16" i="6"/>
  <c r="J17" i="6"/>
  <c r="J18" i="6"/>
  <c r="J41" i="6"/>
  <c r="J40" i="6"/>
  <c r="J39" i="6"/>
  <c r="J38" i="6"/>
  <c r="J34" i="6"/>
  <c r="J11" i="6"/>
  <c r="J12" i="6"/>
  <c r="J13" i="6"/>
  <c r="J21" i="6"/>
  <c r="J23" i="6"/>
  <c r="J27" i="6"/>
  <c r="J28" i="6"/>
  <c r="J29" i="6"/>
  <c r="J31" i="6"/>
  <c r="J32" i="6"/>
  <c r="J43" i="6"/>
  <c r="H8" i="6"/>
  <c r="H11" i="6"/>
  <c r="H12" i="6"/>
  <c r="H13" i="6"/>
  <c r="H21" i="6"/>
  <c r="H23" i="6"/>
  <c r="H24" i="6"/>
  <c r="H25" i="6"/>
  <c r="H27" i="6"/>
  <c r="H28" i="6"/>
  <c r="H29" i="6"/>
  <c r="H31" i="6"/>
  <c r="H32" i="6"/>
  <c r="H33" i="6"/>
  <c r="H35" i="6"/>
  <c r="H43" i="6"/>
  <c r="H14" i="6"/>
  <c r="H15" i="6"/>
  <c r="H16" i="6"/>
  <c r="H17" i="6"/>
  <c r="H18" i="6"/>
  <c r="H19" i="6"/>
  <c r="H20" i="6"/>
  <c r="H41" i="6"/>
  <c r="H40" i="6"/>
  <c r="H39" i="6"/>
  <c r="H38" i="6"/>
  <c r="H34" i="6"/>
  <c r="H36" i="6"/>
  <c r="A44" i="6"/>
  <c r="A5" i="6"/>
  <c r="A42" i="6"/>
  <c r="A14" i="6"/>
  <c r="A15" i="6"/>
  <c r="A16" i="6"/>
  <c r="A17" i="6"/>
  <c r="A18" i="6"/>
  <c r="A19" i="6"/>
  <c r="A20" i="6"/>
  <c r="A41" i="6"/>
  <c r="A40" i="6"/>
  <c r="A39" i="6"/>
  <c r="A38" i="6"/>
  <c r="A34" i="6"/>
  <c r="A36" i="6"/>
  <c r="A7" i="6"/>
  <c r="A8" i="6"/>
  <c r="A11" i="6"/>
  <c r="A12" i="6"/>
  <c r="A13" i="6"/>
  <c r="A21" i="6"/>
  <c r="A23" i="6"/>
  <c r="A24" i="6"/>
  <c r="A26" i="6"/>
  <c r="A25" i="6"/>
  <c r="A27" i="6"/>
  <c r="A28" i="6"/>
  <c r="A29" i="6"/>
  <c r="A31" i="6"/>
  <c r="A32" i="6"/>
  <c r="A33" i="6"/>
  <c r="A37" i="6"/>
  <c r="A35" i="6"/>
  <c r="A43" i="6"/>
  <c r="A4" i="6"/>
  <c r="A30" i="6"/>
  <c r="A6" i="6"/>
  <c r="A10" i="6"/>
  <c r="A45" i="6"/>
  <c r="A9" i="6"/>
  <c r="A22" i="6"/>
  <c r="A3" i="6"/>
  <c r="H42" i="6"/>
  <c r="I42" i="6" s="1"/>
  <c r="H22" i="6"/>
  <c r="H9" i="6"/>
  <c r="H45" i="6"/>
  <c r="H10" i="6"/>
  <c r="H7" i="6" l="1"/>
  <c r="I7" i="6" s="1"/>
  <c r="H26" i="6"/>
  <c r="I26" i="6" s="1"/>
  <c r="H37" i="6"/>
  <c r="I37" i="6" s="1"/>
  <c r="A14" i="5" l="1"/>
  <c r="G14" i="5"/>
  <c r="H14" i="5" s="1"/>
  <c r="I14" i="5"/>
  <c r="G24" i="5"/>
  <c r="H24" i="5" s="1"/>
  <c r="I24" i="5"/>
  <c r="G32" i="5"/>
  <c r="H32" i="5" s="1"/>
  <c r="I32" i="5"/>
  <c r="G6" i="5"/>
  <c r="H6" i="5" s="1"/>
  <c r="I6" i="5"/>
  <c r="I33" i="5"/>
  <c r="I25" i="5"/>
  <c r="I15" i="5"/>
  <c r="I5" i="5"/>
  <c r="I34" i="5"/>
  <c r="I26" i="5"/>
  <c r="I16" i="5"/>
  <c r="I7" i="5"/>
  <c r="I38" i="5"/>
  <c r="I9" i="5"/>
  <c r="I10" i="5"/>
  <c r="I28" i="5"/>
  <c r="I3" i="5"/>
  <c r="I4" i="5"/>
  <c r="I11" i="5"/>
  <c r="I12" i="5"/>
  <c r="I13" i="5"/>
  <c r="I18" i="5"/>
  <c r="I19" i="5"/>
  <c r="I21" i="5"/>
  <c r="I22" i="5"/>
  <c r="I23" i="5"/>
  <c r="I29" i="5"/>
  <c r="I30" i="5"/>
  <c r="I31" i="5"/>
  <c r="I36" i="5"/>
  <c r="I37" i="5"/>
  <c r="I39" i="5"/>
  <c r="I40" i="5"/>
  <c r="I41" i="5"/>
  <c r="I8" i="5"/>
  <c r="I17" i="5"/>
  <c r="I27" i="5"/>
  <c r="I35" i="5"/>
  <c r="I42" i="5"/>
  <c r="I20" i="5"/>
  <c r="G38" i="5"/>
  <c r="G20" i="5"/>
  <c r="G4" i="5"/>
  <c r="G5" i="5"/>
  <c r="G7" i="5"/>
  <c r="G11" i="5"/>
  <c r="G12" i="5"/>
  <c r="G13" i="5"/>
  <c r="G15" i="5"/>
  <c r="G16" i="5"/>
  <c r="G18" i="5"/>
  <c r="G19" i="5"/>
  <c r="G21" i="5"/>
  <c r="G22" i="5"/>
  <c r="G23" i="5"/>
  <c r="G25" i="5"/>
  <c r="G26" i="5"/>
  <c r="G29" i="5"/>
  <c r="G30" i="5"/>
  <c r="G31" i="5"/>
  <c r="G33" i="5"/>
  <c r="G34" i="5"/>
  <c r="G36" i="5"/>
  <c r="G37" i="5"/>
  <c r="G39" i="5"/>
  <c r="G40" i="5"/>
  <c r="G41" i="5"/>
  <c r="G3" i="5"/>
  <c r="F20" i="5" l="1"/>
  <c r="L20" i="5"/>
  <c r="F38" i="5"/>
  <c r="L38" i="5"/>
  <c r="G17" i="5"/>
  <c r="L17" i="5" s="1"/>
  <c r="G27" i="5"/>
  <c r="L27" i="5" s="1"/>
  <c r="G35" i="5"/>
  <c r="L35" i="5" s="1"/>
  <c r="G42" i="5"/>
  <c r="G8" i="5"/>
  <c r="L8" i="5" s="1"/>
  <c r="A17" i="4"/>
  <c r="A16" i="4"/>
  <c r="G3" i="4"/>
  <c r="H3" i="4" s="1"/>
  <c r="G4" i="4"/>
  <c r="H4" i="4" s="1"/>
  <c r="G5" i="4"/>
  <c r="H5" i="4" s="1"/>
  <c r="G6" i="4"/>
  <c r="H6" i="4" s="1"/>
  <c r="I15" i="4"/>
  <c r="H15" i="4"/>
  <c r="I14" i="4"/>
  <c r="H14" i="4"/>
  <c r="A15" i="4"/>
  <c r="A14" i="4"/>
  <c r="I13" i="4"/>
  <c r="G13" i="4"/>
  <c r="F13" i="4" s="1"/>
  <c r="G9" i="4"/>
  <c r="F9" i="4" s="1"/>
  <c r="G8" i="4"/>
  <c r="F8" i="4" s="1"/>
  <c r="G7" i="4"/>
  <c r="F7" i="4" s="1"/>
  <c r="G11" i="4"/>
  <c r="F11" i="4" s="1"/>
  <c r="A12" i="4"/>
  <c r="A13" i="4"/>
  <c r="I12" i="4"/>
  <c r="G12" i="4"/>
  <c r="F12" i="4" s="1"/>
  <c r="I11" i="4"/>
  <c r="A11" i="4"/>
  <c r="I10" i="4"/>
  <c r="A10" i="4"/>
  <c r="I9" i="4"/>
  <c r="A9" i="4"/>
  <c r="I8" i="4"/>
  <c r="A8" i="4"/>
  <c r="I7" i="4"/>
  <c r="A7" i="4"/>
  <c r="I6" i="4"/>
  <c r="I5" i="4"/>
  <c r="I4" i="4"/>
  <c r="I3" i="4"/>
  <c r="A3" i="4"/>
  <c r="I43" i="3"/>
  <c r="I44" i="3"/>
  <c r="I45" i="3"/>
  <c r="I46" i="3"/>
  <c r="I42" i="3"/>
  <c r="G46" i="3"/>
  <c r="G45" i="3"/>
  <c r="G44" i="3"/>
  <c r="G43" i="3"/>
  <c r="G42" i="3"/>
  <c r="F42" i="5" l="1"/>
  <c r="L42" i="5"/>
  <c r="F8" i="5"/>
  <c r="F35" i="5"/>
  <c r="F27" i="5"/>
  <c r="F17" i="5"/>
  <c r="A42" i="3"/>
  <c r="H34" i="3" l="1"/>
  <c r="H33" i="3"/>
  <c r="I41" i="3" l="1"/>
  <c r="I40" i="3"/>
  <c r="I32" i="3"/>
  <c r="I31" i="3"/>
  <c r="I30" i="3"/>
  <c r="I33" i="3"/>
  <c r="I34" i="3"/>
  <c r="G41" i="3"/>
  <c r="G40" i="3"/>
  <c r="I39" i="3"/>
  <c r="I38" i="3"/>
  <c r="I37" i="3"/>
  <c r="I36" i="3"/>
  <c r="I35" i="3"/>
  <c r="G39" i="3"/>
  <c r="G38" i="3"/>
  <c r="G37" i="3"/>
  <c r="G36" i="3"/>
  <c r="G35" i="3"/>
  <c r="F39" i="3" l="1"/>
  <c r="F38" i="3"/>
  <c r="F41" i="3"/>
  <c r="F35" i="3"/>
  <c r="F36" i="3"/>
  <c r="F37" i="3"/>
  <c r="F40" i="3"/>
  <c r="A30" i="3"/>
  <c r="A31" i="3"/>
  <c r="A32" i="3"/>
  <c r="A33" i="3"/>
  <c r="A34" i="3"/>
  <c r="A35" i="3"/>
  <c r="A36" i="3"/>
  <c r="A37" i="3"/>
  <c r="A38" i="3"/>
  <c r="A39" i="3"/>
  <c r="A40" i="3"/>
  <c r="A41" i="3"/>
  <c r="I29" i="3"/>
  <c r="I28" i="3"/>
  <c r="I24" i="3"/>
  <c r="I23" i="3"/>
  <c r="I17" i="3"/>
  <c r="I16" i="3"/>
  <c r="I12" i="3"/>
  <c r="I11" i="3"/>
  <c r="I5" i="3"/>
  <c r="I4" i="3"/>
  <c r="I6" i="3"/>
  <c r="I7" i="3"/>
  <c r="I8" i="3"/>
  <c r="I9" i="3"/>
  <c r="I10" i="3"/>
  <c r="I13" i="3"/>
  <c r="I14" i="3"/>
  <c r="I15" i="3"/>
  <c r="I18" i="3"/>
  <c r="I19" i="3"/>
  <c r="I20" i="3"/>
  <c r="I21" i="3"/>
  <c r="I22" i="3"/>
  <c r="I25" i="3"/>
  <c r="I26" i="3"/>
  <c r="I27" i="3"/>
  <c r="I3" i="3"/>
  <c r="G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" i="3"/>
  <c r="A17" i="1"/>
  <c r="A5" i="1"/>
  <c r="I6" i="1" l="1"/>
  <c r="L6" i="1" s="1"/>
  <c r="I7" i="1"/>
  <c r="L7" i="1" s="1"/>
  <c r="I8" i="1"/>
  <c r="L8" i="1" s="1"/>
  <c r="I9" i="1"/>
  <c r="L9" i="1" s="1"/>
  <c r="I10" i="1"/>
  <c r="L10" i="1" s="1"/>
  <c r="I11" i="1"/>
  <c r="L11" i="1" s="1"/>
  <c r="I12" i="1"/>
  <c r="L12" i="1" s="1"/>
  <c r="I13" i="1"/>
  <c r="L13" i="1" s="1"/>
  <c r="I14" i="1"/>
  <c r="L14" i="1" s="1"/>
  <c r="I28" i="1"/>
  <c r="L28" i="1" s="1"/>
  <c r="I46" i="1"/>
  <c r="L46" i="1" s="1"/>
  <c r="I47" i="1"/>
  <c r="L47" i="1" s="1"/>
  <c r="I48" i="1"/>
  <c r="L48" i="1" s="1"/>
  <c r="I49" i="1"/>
  <c r="L49" i="1" s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I5" i="1" l="1"/>
  <c r="L5" i="1" s="1"/>
  <c r="A6" i="1"/>
  <c r="A7" i="1"/>
  <c r="A8" i="1"/>
  <c r="A9" i="1"/>
  <c r="A10" i="1"/>
  <c r="A11" i="1"/>
  <c r="A12" i="1"/>
  <c r="A13" i="1"/>
  <c r="A14" i="1"/>
  <c r="A28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33" i="1"/>
  <c r="A41" i="1"/>
  <c r="A44" i="1"/>
  <c r="A19" i="1"/>
  <c r="A20" i="1"/>
  <c r="A27" i="1"/>
  <c r="I15" i="1" l="1"/>
  <c r="L15" i="1" s="1"/>
  <c r="I43" i="1"/>
  <c r="L43" i="1" s="1"/>
  <c r="I35" i="1"/>
  <c r="L35" i="1" s="1"/>
  <c r="I19" i="1"/>
  <c r="L19" i="1" s="1"/>
  <c r="I42" i="1"/>
  <c r="L42" i="1" s="1"/>
  <c r="I34" i="1"/>
  <c r="L34" i="1" s="1"/>
  <c r="I16" i="1"/>
  <c r="L16" i="1" s="1"/>
  <c r="I39" i="1"/>
  <c r="L39" i="1" s="1"/>
  <c r="I21" i="1"/>
  <c r="L21" i="1" s="1"/>
  <c r="I44" i="1"/>
  <c r="L44" i="1" s="1"/>
  <c r="I36" i="1"/>
  <c r="L36" i="1" s="1"/>
  <c r="I18" i="1"/>
  <c r="L18" i="1" s="1"/>
  <c r="I41" i="1"/>
  <c r="L41" i="1" s="1"/>
  <c r="I33" i="1"/>
  <c r="L33" i="1" s="1"/>
  <c r="I17" i="1"/>
  <c r="L17" i="1" s="1"/>
  <c r="I40" i="1"/>
  <c r="L40" i="1" s="1"/>
  <c r="A43" i="1"/>
  <c r="A36" i="1"/>
  <c r="I20" i="1"/>
  <c r="L20" i="1" s="1"/>
  <c r="I23" i="1"/>
  <c r="L23" i="1" s="1"/>
  <c r="I38" i="1"/>
  <c r="L38" i="1" s="1"/>
  <c r="I22" i="1"/>
  <c r="L22" i="1" s="1"/>
  <c r="I45" i="1"/>
  <c r="L45" i="1" s="1"/>
  <c r="I37" i="1"/>
  <c r="L37" i="1" s="1"/>
  <c r="A35" i="1"/>
  <c r="I26" i="1"/>
  <c r="L26" i="1" s="1"/>
  <c r="I32" i="1"/>
  <c r="L32" i="1" s="1"/>
  <c r="I25" i="1"/>
  <c r="L25" i="1" s="1"/>
  <c r="I24" i="1"/>
  <c r="L24" i="1" s="1"/>
  <c r="I30" i="1"/>
  <c r="L30" i="1" s="1"/>
  <c r="I31" i="1"/>
  <c r="L31" i="1" s="1"/>
  <c r="I27" i="1"/>
  <c r="L27" i="1" s="1"/>
  <c r="I29" i="1"/>
  <c r="L29" i="1" s="1"/>
  <c r="A42" i="1"/>
  <c r="A34" i="1"/>
  <c r="A26" i="1"/>
  <c r="A18" i="1"/>
  <c r="A25" i="1"/>
  <c r="A40" i="1"/>
  <c r="A32" i="1"/>
  <c r="A24" i="1"/>
  <c r="A16" i="1"/>
  <c r="A39" i="1"/>
  <c r="A31" i="1"/>
  <c r="A23" i="1"/>
  <c r="A15" i="1"/>
  <c r="A38" i="1"/>
  <c r="A30" i="1"/>
  <c r="A22" i="1"/>
  <c r="A45" i="1"/>
  <c r="A37" i="1"/>
  <c r="A29" i="1"/>
  <c r="A21" i="1"/>
  <c r="H3" i="6" l="1"/>
  <c r="I3" i="6" s="1"/>
  <c r="R21" i="11" l="1"/>
  <c r="U13" i="21" l="1"/>
  <c r="U32" i="21"/>
  <c r="I32" i="21"/>
  <c r="U14" i="21"/>
  <c r="I14" i="21"/>
  <c r="U33" i="21"/>
  <c r="I33" i="21"/>
  <c r="U35" i="21"/>
  <c r="U37" i="21"/>
  <c r="U27" i="21"/>
  <c r="I27" i="21"/>
  <c r="I19" i="21"/>
  <c r="U19" i="21"/>
  <c r="U30" i="21"/>
  <c r="I21" i="21"/>
  <c r="U21" i="21"/>
  <c r="U18" i="21"/>
  <c r="U34" i="21"/>
  <c r="I34" i="21"/>
  <c r="U29" i="21"/>
  <c r="I31" i="21"/>
  <c r="U31" i="21"/>
  <c r="U16" i="21"/>
  <c r="U28" i="21"/>
  <c r="U17" i="21"/>
  <c r="U15" i="21"/>
  <c r="I15" i="21"/>
  <c r="U24" i="21"/>
  <c r="I22" i="21"/>
  <c r="U12" i="21"/>
  <c r="U20" i="21"/>
  <c r="I20" i="21"/>
  <c r="I26" i="21"/>
  <c r="U26" i="21"/>
  <c r="U25" i="21"/>
  <c r="U36" i="21"/>
  <c r="H31" i="21"/>
  <c r="T31" i="21" s="1"/>
  <c r="G30" i="21"/>
  <c r="G29" i="21"/>
  <c r="G28" i="21"/>
  <c r="H27" i="21"/>
  <c r="H26" i="21"/>
  <c r="T26" i="21" s="1"/>
  <c r="G25" i="21"/>
  <c r="G24" i="21"/>
  <c r="G23" i="21"/>
  <c r="H22" i="21"/>
  <c r="T22" i="21" s="1"/>
  <c r="H21" i="21"/>
  <c r="H20" i="21"/>
  <c r="H19" i="21"/>
  <c r="G18" i="21"/>
  <c r="G37" i="21"/>
  <c r="G17" i="21"/>
  <c r="G36" i="21"/>
  <c r="G16" i="21"/>
  <c r="G35" i="21"/>
  <c r="H15" i="21"/>
  <c r="H34" i="21"/>
  <c r="T34" i="21" s="1"/>
  <c r="G34" i="21"/>
  <c r="H14" i="21"/>
  <c r="T14" i="21" s="1"/>
  <c r="H33" i="21"/>
  <c r="T33" i="21" s="1"/>
  <c r="G13" i="21"/>
  <c r="H32" i="21"/>
  <c r="G12" i="21"/>
  <c r="G22" i="21" l="1"/>
  <c r="G33" i="21"/>
  <c r="G19" i="21"/>
  <c r="T19" i="21"/>
  <c r="G15" i="21"/>
  <c r="T15" i="21"/>
  <c r="G26" i="21"/>
  <c r="G32" i="21"/>
  <c r="T32" i="21"/>
  <c r="G14" i="21"/>
  <c r="G20" i="21"/>
  <c r="T20" i="21"/>
  <c r="G27" i="21"/>
  <c r="T27" i="21"/>
  <c r="G21" i="21"/>
  <c r="T21" i="21"/>
  <c r="G31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tc={8B629B59-BD91-412C-90DD-C8F3195AF854}</author>
  </authors>
  <commentList>
    <comment ref="E33" authorId="0" shapeId="0" xr:uid="{8B629B59-BD91-412C-90DD-C8F3195AF854}">
      <text>
        <t>[Threaded comment]
Your version of Excel allows you to read this threaded comment; however, any edits to it will get removed if the file is opened in a newer version of Excel. Learn more: https://go.microsoft.com/fwlink/?linkid=870924
Comment:
    repere pt video digital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tc={ABFB1E97-3139-42DC-9D80-F145D82A2009}</author>
  </authors>
  <commentList>
    <comment ref="J21" authorId="0" shapeId="0" xr:uid="{ABFB1E97-3139-42DC-9D80-F145D82A2009}">
      <text>
        <t>[Threaded comment]
Your version of Excel allows you to read this threaded comment; however, any edits to it will get removed if the file is opened in a newer version of Excel. Learn more: https://go.microsoft.com/fwlink/?linkid=870924
Comment:
    RO national Holiday on 6 &amp; 7 Jan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tc={11BED670-6273-45B1-8D46-B94AF0FACC9E}</author>
  </authors>
  <commentList>
    <comment ref="S7" authorId="0" shapeId="0" xr:uid="{11BED670-6273-45B1-8D46-B94AF0FACC9E}">
      <text>
        <t>[Threaded comment]
Your version of Excel allows you to read this threaded comment; however, any edits to it will get removed if the file is opened in a newer version of Excel. Learn more: https://go.microsoft.com/fwlink/?linkid=870924
Comment:
    cancel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tc={815D043F-D9B5-4A2E-9E6D-38F32B17FBD4}</author>
    <author>tc={CCA68C3C-1596-432C-8271-2C68D5549ABF}</author>
    <author>tc={C5EEBB9E-0307-4A02-AD55-FB001ABFD2EC}</author>
  </authors>
  <commentList>
    <comment ref="L10" authorId="0" shapeId="0" xr:uid="{815D043F-D9B5-4A2E-9E6D-38F32B17FBD4}">
      <text>
        <t>[Threaded comment]
Your version of Excel allows you to read this threaded comment; however, any edits to it will get removed if the file is opened in a newer version of Excel. Learn more: https://go.microsoft.com/fwlink/?linkid=870924
Comment:
    10.17!!! HU</t>
      </text>
    </comment>
    <comment ref="L16" authorId="1" shapeId="0" xr:uid="{CCA68C3C-1596-432C-8271-2C68D5549ABF}">
      <text>
        <t>[Threaded comment]
Your version of Excel allows you to read this threaded comment; however, any edits to it will get removed if the file is opened in a newer version of Excel. Learn more: https://go.microsoft.com/fwlink/?linkid=870924
Comment:
    10.17.!!! HU</t>
      </text>
    </comment>
    <comment ref="G26" authorId="2" shapeId="0" xr:uid="{C5EEBB9E-0307-4A02-AD55-FB001ABFD2EC}">
      <text>
        <t>[Threaded comment]
Your version of Excel allows you to read this threaded comment; however, any edits to it will get removed if the file is opened in a newer version of Excel. Learn more: https://go.microsoft.com/fwlink/?linkid=870924
Comment:
    same as TV (SD)</t>
      </text>
    </comment>
  </commentList>
</comments>
</file>

<file path=xl/sharedStrings.xml><?xml version="1.0" encoding="utf-8"?>
<sst xmlns="http://schemas.openxmlformats.org/spreadsheetml/2006/main" count="16312" uniqueCount="3913">
  <si>
    <t>Responsabili</t>
  </si>
  <si>
    <t>1P</t>
  </si>
  <si>
    <t>1P / 3P</t>
  </si>
  <si>
    <t>4P</t>
  </si>
  <si>
    <t>Start day</t>
  </si>
  <si>
    <t>Start campanie</t>
  </si>
  <si>
    <t>End campanie</t>
  </si>
  <si>
    <t>Denumire campanie</t>
  </si>
  <si>
    <t>DDL repere hero TV&amp;Radio</t>
  </si>
  <si>
    <t>DDL completare fisier centralizator ( selectie produse, LP, RSG etc )</t>
  </si>
  <si>
    <t>DDL incarcare oferta CMS / Campanii 3P</t>
  </si>
  <si>
    <t>DDL centralizare oferta ( 1P &amp; 3P )</t>
  </si>
  <si>
    <t>DDL produse ready in CMS</t>
  </si>
  <si>
    <t>Check 1P</t>
  </si>
  <si>
    <t>Check CMS</t>
  </si>
  <si>
    <t>Check 4 P</t>
  </si>
  <si>
    <t>Mecanism</t>
  </si>
  <si>
    <t>CMS</t>
  </si>
  <si>
    <t>Electro Weekend</t>
  </si>
  <si>
    <t>-</t>
  </si>
  <si>
    <t>Voucher cos minim</t>
  </si>
  <si>
    <t xml:space="preserve">https://cms-ro.emag.network/en/campaign/12424/associated-products </t>
  </si>
  <si>
    <t>Home DEALS</t>
  </si>
  <si>
    <t>Oferta Saptamanii</t>
  </si>
  <si>
    <t>Pricing</t>
  </si>
  <si>
    <t>Revolutia Preturilor</t>
  </si>
  <si>
    <t>https://cms-ro.emag.network/en/campaign/12449/associated-products</t>
  </si>
  <si>
    <t>https://cms-ro.emag.network/en/campaign/12450/associated-products</t>
  </si>
  <si>
    <t>https://cms-ro.emag.network/en/campaign/12480/associated-products</t>
  </si>
  <si>
    <t>https://cms-ro.emag.network/en/campaign/12451/associated-products</t>
  </si>
  <si>
    <t>Crazy Days</t>
  </si>
  <si>
    <t>6/12/2023 ora 15:00</t>
  </si>
  <si>
    <t>https://cms-ro.emag.network/en/campaign/12534/associated-products</t>
  </si>
  <si>
    <t>5/23/2023 ora 15:00</t>
  </si>
  <si>
    <t>DOD</t>
  </si>
  <si>
    <t>5/25/2023 ora 13:00</t>
  </si>
  <si>
    <t>5/26/2023 ora 13:00</t>
  </si>
  <si>
    <t>5/29/2023 ora 13:00</t>
  </si>
  <si>
    <t>5/30/2023 ora 13:00</t>
  </si>
  <si>
    <t>5/31/2023 ora 13:00</t>
  </si>
  <si>
    <t>6/2/2023 ora 13:00</t>
  </si>
  <si>
    <t>6/6/2023 ora 13:00</t>
  </si>
  <si>
    <t>6/13/2023 ora 15:00</t>
  </si>
  <si>
    <t xml:space="preserve">https://cms-ro.emag.network/en/campaign/12537/associated-products </t>
  </si>
  <si>
    <t>6/7/2023 ora 13:00</t>
  </si>
  <si>
    <t>6/8/2023 ora 13:00</t>
  </si>
  <si>
    <t>6/9/2023 ora 13:00</t>
  </si>
  <si>
    <t>6/12/2023 ora 13:00</t>
  </si>
  <si>
    <t>6/13/2023 ora 13:00</t>
  </si>
  <si>
    <t>6/14/2023 ora 13:00</t>
  </si>
  <si>
    <t>6/15/2023 ora 13:00</t>
  </si>
  <si>
    <t>6/16/2023 ora 13:00</t>
  </si>
  <si>
    <t>6/19/2023 ora 13:00</t>
  </si>
  <si>
    <t>6/20/2023 ora 13:00</t>
  </si>
  <si>
    <t>6/21/2023 ora 13:00</t>
  </si>
  <si>
    <t>6/22/2023 ora 13:00</t>
  </si>
  <si>
    <t>6/23/2023 ora 13:00</t>
  </si>
  <si>
    <t>Genius Deals</t>
  </si>
  <si>
    <t>https://cms-ro.emag.network/en/campaign/12438/associated-products</t>
  </si>
  <si>
    <t xml:space="preserve">https://cms-ro.emag.network/en/campaign/12439/associated-products </t>
  </si>
  <si>
    <t xml:space="preserve">https://cms-ro.emag.network/en/campaign/12440/associated-products </t>
  </si>
  <si>
    <t xml:space="preserve">https://cms-ro.emag.network/en/campaign/12441/associated-products </t>
  </si>
  <si>
    <t>DDL incarcare oferta CMS 1P / Campanii 3P</t>
  </si>
  <si>
    <t>6/26/2023  ora 13:00</t>
  </si>
  <si>
    <t>https://cms-ro.emag.network/en/campaign/12555/associated-products</t>
  </si>
  <si>
    <t>https://cms-ro.emag.network/en/campaign/12556/associated-products</t>
  </si>
  <si>
    <t>https://cms-ro.emag.network/en/campaign/12557/associated-products</t>
  </si>
  <si>
    <t>6/27/2023 ora 13:00</t>
  </si>
  <si>
    <t>https://cms-ro.emag.network/en/campaign/12558/associated-products</t>
  </si>
  <si>
    <t>6/28/2023 ora 13:00</t>
  </si>
  <si>
    <t>https://cms-ro.emag.network/en/campaign/12559/associated-products</t>
  </si>
  <si>
    <t>6/29/2023 ora 13:00</t>
  </si>
  <si>
    <t>https://cms-ro.emag.network/en/campaign/12560/associated-products</t>
  </si>
  <si>
    <t>6/30/2023 ora 13:00</t>
  </si>
  <si>
    <t>https://cms-ro.emag.network/en/campaign/12561/associated-products</t>
  </si>
  <si>
    <t>7/3/2023 ora 13:00</t>
  </si>
  <si>
    <t>https://cms-ro.emag.network/en/campaign/12562/associated-products</t>
  </si>
  <si>
    <t>https://cms-ro.emag.network/en/campaign/12563/associated-products</t>
  </si>
  <si>
    <t>https://cms-ro.emag.network/en/campaign/12564/associated-products</t>
  </si>
  <si>
    <t>7/6/2023 ora 13:00</t>
  </si>
  <si>
    <t>https://cms-ro.emag.network/en/campaign/12565/associated-products</t>
  </si>
  <si>
    <t>7/7/2023 ora 13:00</t>
  </si>
  <si>
    <t>https://cms-ro.emag.network/en/campaign/12566/associated-products</t>
  </si>
  <si>
    <t>7/10/2023 ora 13:00</t>
  </si>
  <si>
    <t>https://cms-ro.emag.network/en/campaign/12567/associated-products</t>
  </si>
  <si>
    <t>https://cms-ro.emag.network/en/campaign/12571/associated-products</t>
  </si>
  <si>
    <t>https://cms-ro.emag.network/en/campaign/12572/associated-products</t>
  </si>
  <si>
    <t>7/11/2023 ora 13:00</t>
  </si>
  <si>
    <t>https://cms-ro.emag.network/en/campaign/12573/associated-products</t>
  </si>
  <si>
    <t>7/12/2023 ora 13:00</t>
  </si>
  <si>
    <t>https://cms-ro.emag.network/en/campaign/12574/associated-products</t>
  </si>
  <si>
    <t>7/13/2023 ora 13:00</t>
  </si>
  <si>
    <t>https://cms-ro.emag.network/en/campaign/12575/associated-products</t>
  </si>
  <si>
    <t>7/14/2023 ora 13:00</t>
  </si>
  <si>
    <t>https://cms-ro.emag.network/en/campaign/12576/associated-products</t>
  </si>
  <si>
    <t>7/17/2023 ora 13:00</t>
  </si>
  <si>
    <t>https://cms-ro.emag.network/en/campaign/12577/associated-products</t>
  </si>
  <si>
    <t>https://cms-ro.emag.network/en/campaign/12583/associated-products</t>
  </si>
  <si>
    <t>https://cms-ro.emag.network/en/campaign/12584/associated-products</t>
  </si>
  <si>
    <t>7/20/2023 ora 13:00</t>
  </si>
  <si>
    <t>https://cms-ro.emag.network/en/campaign/12585/associated-products</t>
  </si>
  <si>
    <t>7/21/2023 ora 13:00</t>
  </si>
  <si>
    <t>https://cms-ro.emag.network/en/campaign/12586/associated-products</t>
  </si>
  <si>
    <t>7/24/2023 ora 13:00</t>
  </si>
  <si>
    <t>https://cms-ro.emag.network/en/campaign/12587/associated-products</t>
  </si>
  <si>
    <t>https://cms-ro.emag.network/en/campaign/12588/associated-products</t>
  </si>
  <si>
    <t>https://cms-ro.emag.network/en/campaign/12589/associated-products</t>
  </si>
  <si>
    <t>Oferta saptamanii</t>
  </si>
  <si>
    <t>pricing</t>
  </si>
  <si>
    <t>https://cms-ro.emag.network/en/campaign/12641/associated-products</t>
  </si>
  <si>
    <t>6/26/2023 ora 15:00</t>
  </si>
  <si>
    <t>https://cms-ro.emag.network/en/campaign/12640/associated-products</t>
  </si>
  <si>
    <t>7/10/2023 ora 15:00</t>
  </si>
  <si>
    <t>voucher cos minim</t>
  </si>
  <si>
    <t>https://cms-ro.emag.network/en/campaign/12568/associated-products</t>
  </si>
  <si>
    <t>https://cms-ro.emag.network/en/campaign/12578/associated-products</t>
  </si>
  <si>
    <t>https://cms-ro.emag.network/en/campaign/12579/associated-products</t>
  </si>
  <si>
    <t>https://cms-ro.emag.network/en/campaign/12580/associated-products</t>
  </si>
  <si>
    <t>https://cms-ro.emag.network/en/campaign/12581/associated-products</t>
  </si>
  <si>
    <t>Home Deals</t>
  </si>
  <si>
    <t>https://cms-ro.emag.network/en/campaign/12569/associated-products</t>
  </si>
  <si>
    <t>https://cms-ro.emag.network/en/campaign/12582/associated-products</t>
  </si>
  <si>
    <t>https://cms-ro.emag.network/en/campaign/12599/associated-products</t>
  </si>
  <si>
    <t>Mon</t>
  </si>
  <si>
    <t>https://cms-ro.emag.network/en/campaign/12600/associated-products</t>
  </si>
  <si>
    <t>https://cms-ro.emag.network/en/campaign/12601/associated-products</t>
  </si>
  <si>
    <t>https://cms-ro.emag.network/en/campaign/12602/associated-products</t>
  </si>
  <si>
    <t>https://cms-ro.emag.network/en/campaign/12603/associated-products</t>
  </si>
  <si>
    <t>Legenda:</t>
  </si>
  <si>
    <r>
      <rPr>
        <b/>
        <sz val="10"/>
        <color theme="1"/>
        <rFont val="Calibri"/>
        <family val="2"/>
        <scheme val="minor"/>
      </rPr>
      <t>DDL repere hero TV&amp;Radio</t>
    </r>
    <r>
      <rPr>
        <sz val="10"/>
        <color theme="1"/>
        <rFont val="Calibri"/>
        <family val="2"/>
        <scheme val="minor"/>
      </rPr>
      <t xml:space="preserve"> - data pana la care trebuie sa avem produsele care se vor comunica pe TV si/sau Radio. Produsele se validaza de catre Directorii Comerciali 4P</t>
    </r>
  </si>
  <si>
    <r>
      <t>DDL completare fisier centralizator ( selectie produse, LP, RSG etc )</t>
    </r>
    <r>
      <rPr>
        <sz val="10"/>
        <color theme="1"/>
        <rFont val="Calibri"/>
        <family val="2"/>
        <scheme val="minor"/>
      </rPr>
      <t xml:space="preserve"> - data pana la care fisierele centralizatoare vor trebui completate cu toate datele necesare ( selectia de produse, informatii setare vouchere, selectia de produse resigilate acolo unde este cazul )</t>
    </r>
  </si>
  <si>
    <r>
      <t>DDL incarcare oferta CMS 1P / Campanii 3P</t>
    </r>
    <r>
      <rPr>
        <sz val="10"/>
        <color theme="1"/>
        <rFont val="Calibri"/>
        <family val="2"/>
        <scheme val="minor"/>
      </rPr>
      <t xml:space="preserve"> - data pana la care echipele 1P si 3P vor incarca ofertele in CMS ( 1P ) si platforma de campanii ( 3P )</t>
    </r>
  </si>
  <si>
    <r>
      <rPr>
        <b/>
        <sz val="10"/>
        <color theme="1"/>
        <rFont val="Calibri"/>
        <family val="2"/>
        <scheme val="minor"/>
      </rPr>
      <t>DDL centralizare oferta ( 1P &amp; 3P )</t>
    </r>
    <r>
      <rPr>
        <sz val="10"/>
        <color theme="1"/>
        <rFont val="Calibri"/>
        <family val="2"/>
        <scheme val="minor"/>
      </rPr>
      <t xml:space="preserve"> - data pana la care echipa 4P va centraliza ofertele 1P si 3P</t>
    </r>
  </si>
  <si>
    <r>
      <t>DDL produse ready in CMS</t>
    </r>
    <r>
      <rPr>
        <sz val="10"/>
        <color theme="1"/>
        <rFont val="Calibri"/>
        <family val="2"/>
        <scheme val="minor"/>
      </rPr>
      <t xml:space="preserve"> - data pana la care echipa 1P trebuie sa se asigure ca produsele au status ready in CMS ( au primit pret si s-a fortat in cost rejected )</t>
    </r>
  </si>
  <si>
    <t>https://cms-ro.emag.network/en/campaign/12684/associated-products</t>
  </si>
  <si>
    <t>https://cms-ro.emag.network/en/campaign/12685/associated-products</t>
  </si>
  <si>
    <t>https://cms-ro.emag.network/en/campaign/12686/associated-products</t>
  </si>
  <si>
    <t>https://cms-ro.emag.network/en/campaign/12687/associated-products</t>
  </si>
  <si>
    <t>https://cms-ro.emag.network/en/campaign/12692/associated-products</t>
  </si>
  <si>
    <t>https://cms-ro.emag.network/en/campaign/12693/associated-products</t>
  </si>
  <si>
    <t>https://cms-ro.emag.network/en/campaign/12694/associated-products</t>
  </si>
  <si>
    <t>https://cms-ro.emag.network/en/campaign/12695/associated-products</t>
  </si>
  <si>
    <t>https://cms-ro.emag.network/en/campaign/12689/associated-products</t>
  </si>
  <si>
    <t>https://cms-ro.emag.network/en/campaign/12690/associated-products</t>
  </si>
  <si>
    <t>https://cms-ro.emag.network/en/campaign/12691/associated-products</t>
  </si>
  <si>
    <t>7/24/2023 ora 15:00</t>
  </si>
  <si>
    <t>https://cms-ro.emag.network/en/campaign/12712/associated-products</t>
  </si>
  <si>
    <t>8/7/2023 ora 15:00</t>
  </si>
  <si>
    <t xml:space="preserve">https://cms-ro.emag.network/en/campaign/12838/associated-products </t>
  </si>
  <si>
    <t>https://cms-ro.emag.network/en/campaign/12839/associated-products</t>
  </si>
  <si>
    <t>Oferta Saptamanii cu specific BTS</t>
  </si>
  <si>
    <t>https://cms-ro.emag.network/en/campaign/12749/associated-products</t>
  </si>
  <si>
    <t>Tue</t>
  </si>
  <si>
    <t>01.aug</t>
  </si>
  <si>
    <t>7/25/2023  ora 13:00</t>
  </si>
  <si>
    <t> </t>
  </si>
  <si>
    <t>https://cms-ro.emag.network/en/campaign/12719/associated-products</t>
  </si>
  <si>
    <t>Wed</t>
  </si>
  <si>
    <t>02.aug</t>
  </si>
  <si>
    <t>7/26/2023  ora 13:00</t>
  </si>
  <si>
    <t>https://cms-ro.emag.network/en/campaign/12720/associated-products</t>
  </si>
  <si>
    <t>Thu</t>
  </si>
  <si>
    <t>03.aug</t>
  </si>
  <si>
    <t>7/27/2023  ora 13:00</t>
  </si>
  <si>
    <t>https://cms-ro.emag.network/en/campaign/12721/associated-products</t>
  </si>
  <si>
    <t>Fri</t>
  </si>
  <si>
    <t>04.aug</t>
  </si>
  <si>
    <t>7/28/2023 ora 13:00</t>
  </si>
  <si>
    <t>https://cms-ro.emag.network/en/campaign/12722/associated-products</t>
  </si>
  <si>
    <t>Sat</t>
  </si>
  <si>
    <t>05.aug</t>
  </si>
  <si>
    <t>7/31/2023 ora 13:00</t>
  </si>
  <si>
    <t>https://cms-ro.emag.network/en/campaign/12723/associated-products</t>
  </si>
  <si>
    <t>Sun</t>
  </si>
  <si>
    <t>06.aug</t>
  </si>
  <si>
    <t>https://cms-ro.emag.network/en/campaign/12724/associated-products</t>
  </si>
  <si>
    <t>07.aug</t>
  </si>
  <si>
    <t>https://cms-ro.emag.network/en/campaign/12725/associated-products</t>
  </si>
  <si>
    <t>10.aug</t>
  </si>
  <si>
    <t>8/3/2023 ora 13:00</t>
  </si>
  <si>
    <t>https://cms-ro.emag.network/en/campaign/12726/associated-products</t>
  </si>
  <si>
    <t>11.aug</t>
  </si>
  <si>
    <t>8/4/2023 ora 13:00</t>
  </si>
  <si>
    <t>https://cms-ro.emag.network/en/campaign/12727/associated-products</t>
  </si>
  <si>
    <t>12.aug</t>
  </si>
  <si>
    <t>8/7/2023 ora 13:00</t>
  </si>
  <si>
    <t>https://cms-ro.emag.network/en/campaign/12728/associated-products</t>
  </si>
  <si>
    <t>13.aug</t>
  </si>
  <si>
    <t>https://cms-ro.emag.network/en/campaign/12729/associated-products</t>
  </si>
  <si>
    <t>14.aug</t>
  </si>
  <si>
    <t>https://cms-ro.emag.network/en/campaign/12730/associated-products</t>
  </si>
  <si>
    <t>15.aug</t>
  </si>
  <si>
    <t>8/8/2023 ora 13:00</t>
  </si>
  <si>
    <t>https://cms-ro.emag.network/en/campaign/12731/associated-products</t>
  </si>
  <si>
    <t>16.aug</t>
  </si>
  <si>
    <t>https://cms-ro.emag.network/en/campaign/12732/associated-products</t>
  </si>
  <si>
    <t>17.aug</t>
  </si>
  <si>
    <t>08.aug</t>
  </si>
  <si>
    <t>8/9/2023 ora 13:00</t>
  </si>
  <si>
    <t>https://cms-ro.emag.network/en/campaign/12733/associated-products</t>
  </si>
  <si>
    <t>18.aug</t>
  </si>
  <si>
    <t>09.aug</t>
  </si>
  <si>
    <t>8/10/2023 ora 13:00</t>
  </si>
  <si>
    <t>https://cms-ro.emag.network/en/campaign/12734/associated-products</t>
  </si>
  <si>
    <t>19.aug</t>
  </si>
  <si>
    <t>8/11/2023 ora 13:00</t>
  </si>
  <si>
    <t>https://cms-ro.emag.network/en/campaign/12735/associated-products</t>
  </si>
  <si>
    <t>20.aug</t>
  </si>
  <si>
    <t>https://cms-ro.emag.network/en/campaign/12736/associated-products</t>
  </si>
  <si>
    <t>21.aug</t>
  </si>
  <si>
    <t>https://cms-ro.emag.network/en/campaign/12737/associated-products</t>
  </si>
  <si>
    <t>24.aug</t>
  </si>
  <si>
    <t>8/17/2023 ora 13:00</t>
  </si>
  <si>
    <t>https://cms-ro.emag.network/en/campaign/12738/associated-products</t>
  </si>
  <si>
    <t>25.aug</t>
  </si>
  <si>
    <t>8/18/2023 ora 13:00</t>
  </si>
  <si>
    <t>https://cms-ro.emag.network/en/campaign/12739/associated-products</t>
  </si>
  <si>
    <t>26.aug</t>
  </si>
  <si>
    <t>8/21/2023 ora 13:00</t>
  </si>
  <si>
    <t>https://cms-ro.emag.network/en/campaign/12740/associated-products</t>
  </si>
  <si>
    <t>27.aug</t>
  </si>
  <si>
    <t>https://cms-ro.emag.network/en/campaign/12741/associated-products</t>
  </si>
  <si>
    <t>28.aug</t>
  </si>
  <si>
    <t>https://cms-ro.emag.network/en/campaign/12742/associated-products</t>
  </si>
  <si>
    <t>29.aug</t>
  </si>
  <si>
    <t>8/22/2023 ora 13:00</t>
  </si>
  <si>
    <t>https://cms-ro.emag.network/en/campaign/12743/associated-products</t>
  </si>
  <si>
    <t>30.aug</t>
  </si>
  <si>
    <t>22.aug</t>
  </si>
  <si>
    <t>8/23/2023 ora 13:00</t>
  </si>
  <si>
    <t>https://cms-ro.emag.network/en/campaign/12744/associated-products</t>
  </si>
  <si>
    <t>31.aug</t>
  </si>
  <si>
    <t>23.aug</t>
  </si>
  <si>
    <t>8/24/2023 ora 13:00</t>
  </si>
  <si>
    <t>https://cms-ro.emag.network/en/campaign/12745/associated-products</t>
  </si>
  <si>
    <t>Campaign start</t>
  </si>
  <si>
    <t>Campaign end</t>
  </si>
  <si>
    <t>Vineri</t>
  </si>
  <si>
    <t>8/25/2023 ora 13:00</t>
  </si>
  <si>
    <t>https://cms-ro.emag.network/en/campaign/12892/associated-products</t>
  </si>
  <si>
    <t>Sambata</t>
  </si>
  <si>
    <t>8/28/2023 ora 13:00</t>
  </si>
  <si>
    <t>https://cms-ro.emag.network/en/campaign/12893/associated-products</t>
  </si>
  <si>
    <t>Duminica</t>
  </si>
  <si>
    <t>https://cms-ro.emag.network/en/campaign/12894/associated-products</t>
  </si>
  <si>
    <t>https://cms-ro.emag.network/en/campaign/12883/associated-products</t>
  </si>
  <si>
    <t>Luni</t>
  </si>
  <si>
    <t>https://cms-ro.emag.network/en/campaign/12895/associated-products</t>
  </si>
  <si>
    <t>https://cms-ro.emag.network/en/campaign/12921/associated-products</t>
  </si>
  <si>
    <t>https://cms-ro.emag.network/en/campaign/12926/associated-products</t>
  </si>
  <si>
    <t>Crazy Days (sub BTS)</t>
  </si>
  <si>
    <t>8/21/2023 (ora 15:00)</t>
  </si>
  <si>
    <t>https://cms-ro.emag.network/en/campaign/12877/associated-products</t>
  </si>
  <si>
    <t>Joi</t>
  </si>
  <si>
    <t>8/31/2023 ora 13:00</t>
  </si>
  <si>
    <t>https://cms-ro.emag.network/en/campaign/12896/associated-products</t>
  </si>
  <si>
    <t>9/1/2023 ora 13:00</t>
  </si>
  <si>
    <t>https://cms-ro.emag.network/en/campaign/12897/associated-products</t>
  </si>
  <si>
    <t>9/4/2023 ora 13:00</t>
  </si>
  <si>
    <t>https://cms-ro.emag.network/en/campaign/12898/associated-products</t>
  </si>
  <si>
    <t>https://cms-ro.emag.network/en/campaign/12879/associated-products</t>
  </si>
  <si>
    <t>https://cms-ro.emag.network/en/campaign/12899/associated-products</t>
  </si>
  <si>
    <t>https://cms-ro.emag.network/en/campaign/12900/associated-products</t>
  </si>
  <si>
    <t>https://cms-ro.emag.network/en/campaign/12922/associated-products</t>
  </si>
  <si>
    <t>Marti</t>
  </si>
  <si>
    <t>9/5/2023 ora 13:00</t>
  </si>
  <si>
    <t>https://cms-ro.emag.network/en/campaign/12901/associated-products</t>
  </si>
  <si>
    <t>Miercuri</t>
  </si>
  <si>
    <t>9/6/2023 ora 13:00</t>
  </si>
  <si>
    <t>https://cms-ro.emag.network/en/campaign/12902/associated-products</t>
  </si>
  <si>
    <t>https://cms-ro.emag.network/en/campaign/12919/associated-products</t>
  </si>
  <si>
    <t>9/7/2023 ora 13:00</t>
  </si>
  <si>
    <t>https://cms-ro.emag.network/en/campaign/12903/associated-products</t>
  </si>
  <si>
    <t>9/8/2023 ora 13:00</t>
  </si>
  <si>
    <t>https://cms-ro.emag.network/en/campaign/12904/associated-products</t>
  </si>
  <si>
    <t>9/11/2023 ora 13:00</t>
  </si>
  <si>
    <t>https://cms-ro.emag.network/en/campaign/12905/associated-products</t>
  </si>
  <si>
    <t>https://cms-ro.emag.network/en/campaign/12881/associated-products</t>
  </si>
  <si>
    <t>https://cms-ro.emag.network/en/campaign/12906/associated-products</t>
  </si>
  <si>
    <t>https://cms-ro.emag.network/en/campaign/12907/associated-products</t>
  </si>
  <si>
    <t>https://cms-ro.emag.network/en/campaign/12923/associated-products</t>
  </si>
  <si>
    <t>REVOLUTIA PRETURILOR</t>
  </si>
  <si>
    <t>9/4/2023 (ora 15:00)</t>
  </si>
  <si>
    <t>https://cms-ro.emag.network/en/campaign/12878/associated-products</t>
  </si>
  <si>
    <t>9/14/2023 ora 13:00</t>
  </si>
  <si>
    <t>https://cms-ro.emag.network/en/campaign/12909/associated-products</t>
  </si>
  <si>
    <t>9/15/2023 ora 13:00</t>
  </si>
  <si>
    <t>https://cms-ro.emag.network/en/campaign/12910/associated-products</t>
  </si>
  <si>
    <t>9/18/2023 ora 13:00</t>
  </si>
  <si>
    <t>https://cms-ro.emag.network/en/campaign/12911/associated-products</t>
  </si>
  <si>
    <t>https://cms-ro.emag.network/en/campaign/12882/associated-products</t>
  </si>
  <si>
    <t>https://cms-ro.emag.network/en/campaign/12912/associated-products</t>
  </si>
  <si>
    <t>https://cms-ro.emag.network/en/campaign/12913/associated-products</t>
  </si>
  <si>
    <t>https://cms-ro.emag.network/en/campaign/12924/associated-products</t>
  </si>
  <si>
    <t>9/19/2023 ora 13:00</t>
  </si>
  <si>
    <t>https://cms-ro.emag.network/en/campaign/12914/associated-products</t>
  </si>
  <si>
    <t>9/20/2023 ora 13:00</t>
  </si>
  <si>
    <t>https://cms-ro.emag.network/en/campaign/12915/associated-products</t>
  </si>
  <si>
    <t>https://cms-ro.emag.network/en/campaign/12920/associated-products</t>
  </si>
  <si>
    <t>9/21/2023 ora 13:00</t>
  </si>
  <si>
    <t>https://cms-ro.emag.network/en/campaign/12916/associated-products</t>
  </si>
  <si>
    <t>9/22/2023 ora 13:00</t>
  </si>
  <si>
    <t>https://cms-ro.emag.network/en/campaign/12917/associated-products</t>
  </si>
  <si>
    <t>9/25/2023 ora 13:00</t>
  </si>
  <si>
    <t>https://cms-ro.emag.network/en/campaign/12918/associated-products</t>
  </si>
  <si>
    <t>https://cms-ro.emag.network/en/campaign/12925/associated-products</t>
  </si>
  <si>
    <t>3P</t>
  </si>
  <si>
    <t xml:space="preserve"> </t>
  </si>
  <si>
    <t>DDL incarcare selleri 3P</t>
  </si>
  <si>
    <t>CMS RO</t>
  </si>
  <si>
    <t>Camapnie in RO</t>
  </si>
  <si>
    <t>Campanie in BG</t>
  </si>
  <si>
    <t>https://cms-ro.emag.network/en/campaign/13097/associated-products</t>
  </si>
  <si>
    <t>x</t>
  </si>
  <si>
    <t>No</t>
  </si>
  <si>
    <t>https://cms-ro.emag.network/en/campaign/13091/associated-products</t>
  </si>
  <si>
    <t>n/a</t>
  </si>
  <si>
    <t>https://cms-ro.emag.network/en/campaign/13135/associated-products</t>
  </si>
  <si>
    <t>https://cms-ro.emag.network/en/campaign/13068/associated-products</t>
  </si>
  <si>
    <t>https://cms-ro.emag.network/en/campaign/13099/associated-products</t>
  </si>
  <si>
    <t>10/9/2023 ora 13:00</t>
  </si>
  <si>
    <t>https://cms-ro.emag.network/en/campaign/13052/associated-products</t>
  </si>
  <si>
    <t>https://cms-ro.emag.network/en/campaign/13084/associated-products</t>
  </si>
  <si>
    <t>https://cms-ro.emag.network/en/campaign/13069/associated-products</t>
  </si>
  <si>
    <t>10/10/2023 ora 13:00</t>
  </si>
  <si>
    <t>https://cms-ro.emag.network/en/campaign/13053/associated-products</t>
  </si>
  <si>
    <t>10/11/2023 ora 13:00</t>
  </si>
  <si>
    <t>https://cms-ro.emag.network/en/campaign/13054/associated-products</t>
  </si>
  <si>
    <t>10/12/2023 ora 13:00</t>
  </si>
  <si>
    <t>https://cms-ro.emag.network/en/campaign/13055/associated-products</t>
  </si>
  <si>
    <t>https://cms-ro.emag.network/en/campaign/13039/associated-products</t>
  </si>
  <si>
    <t>https://cms-ro.emag.network/en/campaign/13040/associated-products</t>
  </si>
  <si>
    <t>9/28/2023 ora 13:00</t>
  </si>
  <si>
    <t>https://cms-ro.emag.network/en/campaign/13041/associated-products</t>
  </si>
  <si>
    <t>9/29/2023 ora 13:00</t>
  </si>
  <si>
    <t>https://cms-ro.emag.network/en/campaign/13042/associated-products</t>
  </si>
  <si>
    <t>10/2/2023 ora 13:00</t>
  </si>
  <si>
    <t>https://cms-ro.emag.network/en/campaign/13043/associated-products</t>
  </si>
  <si>
    <t>https://cms-ro.emag.network/en/campaign/13044/associated-products</t>
  </si>
  <si>
    <t>https://cms-ro.emag.network/en/campaign/13045/associated-products</t>
  </si>
  <si>
    <t>10/13/2023 ora 13:00</t>
  </si>
  <si>
    <t>https://cms-ro.emag.network/en/campaign/13056/associated-products</t>
  </si>
  <si>
    <t>https://cms-ro.emag.network/en/campaign/13085/associated-products</t>
  </si>
  <si>
    <t>10/16/2023 ora 13:00</t>
  </si>
  <si>
    <t>https://cms-ro.emag.network/en/campaign/13057/associated-products</t>
  </si>
  <si>
    <t>https://cms-ro.emag.network/en/campaign/13058/associated-products</t>
  </si>
  <si>
    <t>https://cms-ro.emag.network/en/campaign/13059/associated-products</t>
  </si>
  <si>
    <t>https://cms-ro.emag.network/en/campaign/13100/associated-products</t>
  </si>
  <si>
    <t>10/17/2023 ora 13:00</t>
  </si>
  <si>
    <t>https://cms-ro.emag.network/en/campaign/13060/associated-products</t>
  </si>
  <si>
    <t>Not yet visbile in platform</t>
  </si>
  <si>
    <t>10/18/2023 ora 13:00</t>
  </si>
  <si>
    <t>https://cms-ro.emag.network/en/campaign/13061/associated-products</t>
  </si>
  <si>
    <t>10/19/2023 ora 13:00</t>
  </si>
  <si>
    <t>https://cms-ro.emag.network/en/campaign/13062/associated-products</t>
  </si>
  <si>
    <t>https://cms-ro.emag.network/en/campaign/13094/associated-products</t>
  </si>
  <si>
    <t>10/20/2023 ora 13:00</t>
  </si>
  <si>
    <t>https://cms-ro.emag.network/en/campaign/13063/associated-products</t>
  </si>
  <si>
    <t>10/23/2023 ora 13:00</t>
  </si>
  <si>
    <t>https://cms-ro.emag.network/en/campaign/13064/associated-products</t>
  </si>
  <si>
    <t>https://cms-ro.emag.network/en/campaign/13065/associated-products</t>
  </si>
  <si>
    <t>https://cms-ro.emag.network/en/campaign/13050/associated-products</t>
  </si>
  <si>
    <t>https://cms-ro.emag.network/en/campaign/13066/associated-products</t>
  </si>
  <si>
    <t>https://cms-ro.emag.network/en/campaign/13051/associated-products</t>
  </si>
  <si>
    <t>https://cms-ro.emag.network/en/campaign/13101/associated-products</t>
  </si>
  <si>
    <t>10/6/2023 ora 13:00</t>
  </si>
  <si>
    <t>https://cms-ro.emag.network/en/campaign/13049/associated-products</t>
  </si>
  <si>
    <t>10/5/2023 ora 13:00</t>
  </si>
  <si>
    <t>https://cms-ro.emag.network/en/campaign/13048/associated-products</t>
  </si>
  <si>
    <t>10/4/2023 ora 13:00</t>
  </si>
  <si>
    <t>https://cms-ro.emag.network/en/campaign/13047/associated-products</t>
  </si>
  <si>
    <t>10/3/2023 ora 13:00</t>
  </si>
  <si>
    <t>https://cms-ro.emag.network/en/campaign/13046/associated-products</t>
  </si>
  <si>
    <t>https://cms-ro.emag.network/en/campaign/13098/associated-products</t>
  </si>
  <si>
    <t>10/24/2023 ora 13:00</t>
  </si>
  <si>
    <t>https://cms-ro.emag.network/en/campaign/13067/associated-products</t>
  </si>
  <si>
    <t>https://cms-ro.emag.network/en/campaign/13096/associated-products</t>
  </si>
  <si>
    <t>https://cms-ro.emag.network/en/campaign/13083/associated-products</t>
  </si>
  <si>
    <t>10/25/2023 ora 13:00</t>
  </si>
  <si>
    <t>https://cms-ro.emag.network/en/campaign/13204/associated-products</t>
  </si>
  <si>
    <t>10/26/2023 ora 13:00</t>
  </si>
  <si>
    <t>https://cms-ro.emag.network/en/campaign/13205/associated-products</t>
  </si>
  <si>
    <t>10/27/2023 ora 13:00</t>
  </si>
  <si>
    <t>https://cms-ro.emag.network/en/campaign/13207/associated-products</t>
  </si>
  <si>
    <t>10/30/2023 ora 13:00</t>
  </si>
  <si>
    <t>https://cms-ro.emag.network/en/campaign/13208/associated-products</t>
  </si>
  <si>
    <t>https://cms-ro.emag.network/en/campaign/13209/associated-products</t>
  </si>
  <si>
    <t>NU SE VA TINE</t>
  </si>
  <si>
    <t>https://cms-ro.emag.network/en/campaign/13210/associated-products</t>
  </si>
  <si>
    <t>https://cms-ro.emag.network/en/campaign/13228/associated-products</t>
  </si>
  <si>
    <t>https://cms-ro.emag.network/en/campaign/13202/associated-products</t>
  </si>
  <si>
    <t>https://cms-ro.emag.network/en/campaign/13211/associated-products</t>
  </si>
  <si>
    <t>https://cms-ro.emag.network/en/campaign/13221/associated-products</t>
  </si>
  <si>
    <t>https://cms-ro.emag.network/en/campaign/13212/associated-products</t>
  </si>
  <si>
    <t>11/16/2023 ora 13:00</t>
  </si>
  <si>
    <t>https://cms-ro.emag.network/en/campaign/13213/associated-products</t>
  </si>
  <si>
    <t>11/17/2023 ora 13:00</t>
  </si>
  <si>
    <t>https://cms-ro.emag.network/en/campaign/13214/associated-products</t>
  </si>
  <si>
    <t>11/20/2023 ora 13:00</t>
  </si>
  <si>
    <t>https://cms-ro.emag.network/en/campaign/13215/associated-products</t>
  </si>
  <si>
    <t>https://cms-ro.emag.network/en/campaign/13231/associated-products</t>
  </si>
  <si>
    <t>https://cms-ro.emag.network/en/campaign/13216/associated-products</t>
  </si>
  <si>
    <t>https://cms-ro.emag.network/en/campaign/13217/associated-products</t>
  </si>
  <si>
    <t>https://cms-ro.emag.network/en/campaign/13222/associated-products</t>
  </si>
  <si>
    <t>https://cms-ro.emag.network/en/campaign/13230/associated-products</t>
  </si>
  <si>
    <t>yes</t>
  </si>
  <si>
    <t>https://cms-ro.emag.network/en/campaign/13203/associated-products</t>
  </si>
  <si>
    <t>11/21/2023 ora 13:00</t>
  </si>
  <si>
    <t>https://cms-ro.emag.network/en/campaign/13218/associated-products</t>
  </si>
  <si>
    <t>11/22/2023 ora 13:00</t>
  </si>
  <si>
    <t>https://cms-ro.emag.network/en/campaign/13219/associated-products</t>
  </si>
  <si>
    <t>11/23/2023 ora 13:00</t>
  </si>
  <si>
    <t>https://cms-ro.emag.network/en/campaign/13220/associated-products</t>
  </si>
  <si>
    <t>Day</t>
  </si>
  <si>
    <t>Mentiuni speciale</t>
  </si>
  <si>
    <t>https://cms-ro.emag.network/en/campaign/13544/associated-products</t>
  </si>
  <si>
    <t>https://cms-ro.emag.network/en/campaign/13526/associated-products</t>
  </si>
  <si>
    <t>https://cms-ro.emag.network/en/campaign/13527/associated-products</t>
  </si>
  <si>
    <t>https://cms-ro.emag.network/en/campaign/13528/associated-products</t>
  </si>
  <si>
    <t>https://cms-ro.emag.network/en/campaign/13563/associated-products</t>
  </si>
  <si>
    <t>https://cms-ro.emag.network/en/campaign/13557/associated-products</t>
  </si>
  <si>
    <t>https://cms-ro.emag.network/en/campaign/13558/associated-products</t>
  </si>
  <si>
    <t>https://cms-ro.emag.network/en/campaign/13518/associated-products</t>
  </si>
  <si>
    <t>DDL rank 1 pt spot RD - 21 decembrie</t>
  </si>
  <si>
    <t>https://cms-ro.emag.network/en/campaign/13519/associated-products</t>
  </si>
  <si>
    <t>https://cms-ro.emag.network/en/campaign/13520/associated-products</t>
  </si>
  <si>
    <t>1p only</t>
  </si>
  <si>
    <t>https://cms-ro.emag.network/en/campaign/13521/associated-products</t>
  </si>
  <si>
    <t>https://cms-ro.emag.network/en/campaign/13522/associated-products</t>
  </si>
  <si>
    <t>https://cms-ro.emag.network/en/campaign/13523/associated-products</t>
  </si>
  <si>
    <t>https://cms-ro.emag.network/en/campaign/13524/associated-products</t>
  </si>
  <si>
    <t>https://cms-ro.emag.network/en/campaign/13525/associated-products</t>
  </si>
  <si>
    <t>https://cms-ro.emag.network/en/campaign/13529/associated-products</t>
  </si>
  <si>
    <t>https://cms-ro.emag.network/en/campaign/13530/associated-products</t>
  </si>
  <si>
    <t>https://cms-ro.emag.network/en/campaign/13569/associated-products</t>
  </si>
  <si>
    <t>https://cms-ro.emag.network/en/campaign/13566/associated-products</t>
  </si>
  <si>
    <t>https://cms-ro.emag.network/en/campaign/13531/associated-products</t>
  </si>
  <si>
    <t>https://cms-ro.emag.network/en/campaign/13532/associated-products</t>
  </si>
  <si>
    <t>https://cms-ro.emag.network/en/campaign/13533/associated-products</t>
  </si>
  <si>
    <t>https://cms-ro.emag.network/en/campaign/13534/associated-products</t>
  </si>
  <si>
    <t>https://cms-ro.emag.network/en/campaign/13535/associated-products</t>
  </si>
  <si>
    <t>5 Ian</t>
  </si>
  <si>
    <t>https://cms-ro.emag.network/en/campaign/13570/associated-products</t>
  </si>
  <si>
    <t>no</t>
  </si>
  <si>
    <t>https://cms-ro.emag.network/en/campaign/13545/associated-products</t>
  </si>
  <si>
    <t>https://cms-ro.emag.network/en/campaign/13549/campaign-settings</t>
  </si>
  <si>
    <t>https://cms-ro.emag.network/en/campaign/13536/associated-products</t>
  </si>
  <si>
    <t>https://cms-ro.emag.network/en/campaign/13567/associated-products</t>
  </si>
  <si>
    <t>https://cms-ro.emag.network/en/campaign/13537/associated-products</t>
  </si>
  <si>
    <t>https://cms-ro.emag.network/en/campaign/13538/associated-products</t>
  </si>
  <si>
    <t>https://cms-ro.emag.network/en/campaign/13540/associated-products</t>
  </si>
  <si>
    <t>https://cms-ro.emag.network/en/campaign/13564/associated-products</t>
  </si>
  <si>
    <t>https://cms-ro.emag.network/en/campaign/13541/associated-products</t>
  </si>
  <si>
    <t>https://cms-ro.emag.network/en/campaign/13542/associated-products</t>
  </si>
  <si>
    <t>https://cms-ro.emag.network/en/campaign/13543/associated-products</t>
  </si>
  <si>
    <t xml:space="preserve"> https://cms-ro.emag.network/en/campaign/13562/associated-products</t>
  </si>
  <si>
    <t>https://cms-ro.emag.network/en/campaign/13565/associated-products</t>
  </si>
  <si>
    <t>12 Ian</t>
  </si>
  <si>
    <t>https://cms-ro.emag.network/en/campaign/13572/associated-products</t>
  </si>
  <si>
    <t>https://cms-ro.emag.network/en/campaign/13568/associated-products</t>
  </si>
  <si>
    <t>https://cms-ro.emag.network/en/campaign/13548/campaign-settings</t>
  </si>
  <si>
    <t>NLs &amp; Push notification</t>
  </si>
  <si>
    <t>Mkt</t>
  </si>
  <si>
    <t>Date</t>
  </si>
  <si>
    <t>Comunicare NL / Push</t>
  </si>
  <si>
    <t>Push notif - categorii in comunicare</t>
  </si>
  <si>
    <t>NL - tip comunicare ( repere / categorii )</t>
  </si>
  <si>
    <t>DDL validare 4P</t>
  </si>
  <si>
    <t>https://cms-ro.emag.network/en/campaign/13331/associated-products</t>
  </si>
  <si>
    <t>https://cms-ro.emag.network/en/campaign/13332/associated-products</t>
  </si>
  <si>
    <t>https://cms-ro.emag.network/en/campaign/13333/associated-products</t>
  </si>
  <si>
    <t>https://cms-ro.emag.network/en/campaign/13334/associated-products</t>
  </si>
  <si>
    <t>https://cms-ro.emag.network/en/campaign/13321/associated-products</t>
  </si>
  <si>
    <t>https://cms-ro.emag.network/en/campaign/13311/associated-products</t>
  </si>
  <si>
    <t>11/29/2023 ora 13:00</t>
  </si>
  <si>
    <t>https://cms-ro.emag.network/en/campaign/13335/associated-products</t>
  </si>
  <si>
    <t>12/4/2023 ora 13:00</t>
  </si>
  <si>
    <t>https://cms-ro.emag.network/en/campaign/13336/associated-products</t>
  </si>
  <si>
    <t>https://cms-ro.emag.network/en/campaign/13337/associated-products</t>
  </si>
  <si>
    <t>https://cms-ro.emag.network/en/campaign/13338/associated-products</t>
  </si>
  <si>
    <t>https://cms-ro.emag.network/en/campaign/13358/associated-products</t>
  </si>
  <si>
    <t>https://cms-ro.emag.network/en/campaign/13322/associated-products</t>
  </si>
  <si>
    <t>https://cms-ro.emag.network/en/campaign/13312/associated-products</t>
  </si>
  <si>
    <t>12/5/2023 ora 13:00</t>
  </si>
  <si>
    <t>https://cms-ro.emag.network/en/campaign/13339/associated-products</t>
  </si>
  <si>
    <t>12/6/2023 ora 13:00</t>
  </si>
  <si>
    <t>https://cms-ro.emag.network/en/campaign/13340/associated-products</t>
  </si>
  <si>
    <t>12/7/2023 ora 13:00</t>
  </si>
  <si>
    <t>https://cms-ro.emag.network/en/campaign/13341/associated-products</t>
  </si>
  <si>
    <t>12/8/2023 ora 13:00</t>
  </si>
  <si>
    <t>https://cms-ro.emag.network/en/campaign/13342/associated-products</t>
  </si>
  <si>
    <t>https://cms-ro.emag.network/en/campaign/13323/associated-products</t>
  </si>
  <si>
    <t>https://cms-ro.emag.network/en/campaign/13313/associated-products</t>
  </si>
  <si>
    <t>12/11/2023 ora 13:00</t>
  </si>
  <si>
    <t>https://cms-ro.emag.network/en/campaign/13343/associated-products</t>
  </si>
  <si>
    <t>https://cms-ro.emag.network/en/campaign/13344/associated-products</t>
  </si>
  <si>
    <t>https://cms-ro.emag.network/en/campaign/13345/associated-products</t>
  </si>
  <si>
    <t>https://cms-ro.emag.network/en/campaign/13359/associated-products</t>
  </si>
  <si>
    <t>12/12/2023 ora 13:00</t>
  </si>
  <si>
    <t>https://cms-ro.emag.network/en/campaign/13346/associated-products</t>
  </si>
  <si>
    <t>12/13/2023 ora 13:00</t>
  </si>
  <si>
    <t>https://cms-ro.emag.network/en/campaign/13347/associated-products</t>
  </si>
  <si>
    <t>12/14/2023 ora 13:00</t>
  </si>
  <si>
    <t>https://cms-ro.emag.network/en/campaign/13348/associated-products</t>
  </si>
  <si>
    <t>12/15/2023 ora 13:00</t>
  </si>
  <si>
    <t>https://cms-ro.emag.network/en/campaign/13349/associated-products</t>
  </si>
  <si>
    <t>https://cms-ro.emag.network/en/campaign/13314/associated-products</t>
  </si>
  <si>
    <t>12/18/2023 ora 13:00</t>
  </si>
  <si>
    <t>https://cms-ro.emag.network/en/campaign/13350/associated-products</t>
  </si>
  <si>
    <t>https://cms-ro.emag.network/en/campaign/13351/associated-products</t>
  </si>
  <si>
    <t>12/19/2023 ora 13:00</t>
  </si>
  <si>
    <t>https://cms-ro.emag.network/en/campaign/13352/associated-products</t>
  </si>
  <si>
    <t>12/20/2023 ora 13:00</t>
  </si>
  <si>
    <t>https://cms-ro.emag.network/en/campaign/13353/associated-products</t>
  </si>
  <si>
    <t>12/21/2023 ora 13:00</t>
  </si>
  <si>
    <t>https://cms-ro.emag.network/en/campaign/13354/associated-products</t>
  </si>
  <si>
    <t>https://cms-ro.emag.network/en/campaign/13355/associated-products</t>
  </si>
  <si>
    <t>Ziua eMAG</t>
  </si>
  <si>
    <t>Voucher &amp; extra mecanism reward</t>
  </si>
  <si>
    <t>https://cms-ro.emag.network/en/campaign/13385/associated-products</t>
  </si>
  <si>
    <t>https://cms-ro.emag.network/en/campaign/13386/associated-products</t>
  </si>
  <si>
    <t>https://cms-ro.emag.network/en/campaign/13384/associated-products</t>
  </si>
  <si>
    <t>cine completeaza</t>
  </si>
  <si>
    <r>
      <t xml:space="preserve">DDL produse </t>
    </r>
    <r>
      <rPr>
        <b/>
        <sz val="10"/>
        <color rgb="FFFF0000"/>
        <rFont val="Calibri"/>
        <family val="2"/>
        <scheme val="minor"/>
      </rPr>
      <t>ready</t>
    </r>
    <r>
      <rPr>
        <b/>
        <sz val="10"/>
        <color theme="1"/>
        <rFont val="Calibri"/>
        <family val="2"/>
        <scheme val="minor"/>
      </rPr>
      <t xml:space="preserve"> in CMS</t>
    </r>
  </si>
  <si>
    <t>Zi / DDL completare 1P / 3P</t>
  </si>
  <si>
    <t>Check Centralizare 4P</t>
  </si>
  <si>
    <t>https://cms-ro.emag.network/en/campaign/13638/associated-products</t>
  </si>
  <si>
    <t>https://cms-ro.emag.network/en/campaign/13639/associated-products</t>
  </si>
  <si>
    <t>https://cms-ro.emag.network/en/campaign/13640/associated-products</t>
  </si>
  <si>
    <t>https://cms-ro.emag.network/en/campaign/13641/associated-products</t>
  </si>
  <si>
    <t>https://cms-ro.emag.network/en/campaign/13669/associated-products</t>
  </si>
  <si>
    <t>https://cms-ro.emag.network/en/campaign/13670/associated-products</t>
  </si>
  <si>
    <t>https://cms-ro.emag.network/en/campaign/13671/associated-products</t>
  </si>
  <si>
    <t>campanie anulata</t>
  </si>
  <si>
    <t>https://cms-ro.emag.network/en/campaign/13672/associated-products</t>
  </si>
  <si>
    <t>https://cms-ro.emag.network/en/campaign/13673/associated-products</t>
  </si>
  <si>
    <t>https://cms-ro.emag.network/en/campaign/13674/associated-products</t>
  </si>
  <si>
    <t>https://cms-ro.emag.network/en/campaign/13677/associated-products</t>
  </si>
  <si>
    <t>https://cms-ro.emag.network/en/campaign/13678/associated-products</t>
  </si>
  <si>
    <t>https://cms-ro.emag.network/en/campaign/13676/associated-products</t>
  </si>
  <si>
    <t>vineri</t>
  </si>
  <si>
    <t>https://cms-ro.emag.network/en/campaign/13679/associated-products</t>
  </si>
  <si>
    <t>https://cms-ro.emag.network/en/campaign/13680/associated-products</t>
  </si>
  <si>
    <t>https://cms-ro.emag.network/en/campaign/13681/associated-products</t>
  </si>
  <si>
    <t>https://cms-ro.emag.network/en/campaign/13682/associated-products</t>
  </si>
  <si>
    <t>https://cms-ro.emag.network/en/campaign/13683/associated-products</t>
  </si>
  <si>
    <t>https://cms-ro.emag.network/en/campaign/13684/associated-products</t>
  </si>
  <si>
    <t>https://cms-ro.emag.network/en/campaign/13685/associated-products</t>
  </si>
  <si>
    <t>https://cms-ro.emag.network/en/campaign/13686/associated-products</t>
  </si>
  <si>
    <t>https://cms-ro.emag.network/en/campaign/13687/associated-products</t>
  </si>
  <si>
    <t>https://cms-ro.emag.network/en/campaign/13688/associated-products</t>
  </si>
  <si>
    <t>https://cms-ro.emag.network/en/campaign/13689/associated-products</t>
  </si>
  <si>
    <t>https://cms-ro.emag.network/en/campaign/13690/associated-products</t>
  </si>
  <si>
    <t>https://cms-ro.emag.network/en/campaign/13691/associated-products</t>
  </si>
  <si>
    <t>https://cms-ro.emag.network/en/campaign/13692/associated-products</t>
  </si>
  <si>
    <t>https://cms-ro.emag.network/en/campaign/13693/associated-products</t>
  </si>
  <si>
    <t>https://cms-ro.emag.network/en/campaign/13694/associated-products</t>
  </si>
  <si>
    <t>https://cms-ro.emag.network/en/campaign/13695/associated-products</t>
  </si>
  <si>
    <t>https://cms-ro.emag.network/en/campaign/13696/associated-products</t>
  </si>
  <si>
    <t>https://cms-ro.emag.network/en/campaign/13697/associated-products</t>
  </si>
  <si>
    <t>https://cms-ro.emag.network/en/campaign/13698/associated-products</t>
  </si>
  <si>
    <t>https://cms-ro.emag.network/en/campaign/13699/associated-products</t>
  </si>
  <si>
    <t>https://cms-ro.emag.network/en/campaign/13700/associated-products</t>
  </si>
  <si>
    <t>https://cms-ro.emag.network/en/campaign/13701/associated-products</t>
  </si>
  <si>
    <t>https://cms-ro.emag.network/en/campaign/13702/associated-products</t>
  </si>
  <si>
    <t>https://cms-ro.emag.network/en/campaign/13704/associated-products</t>
  </si>
  <si>
    <t>https://cms-ro.emag.network/en/campaign/13705/associated-products</t>
  </si>
  <si>
    <t>Campanie in RO</t>
  </si>
  <si>
    <t>Voucher</t>
  </si>
  <si>
    <t>https://cms-ro.emag.network/en/campaign/13843/associated-products</t>
  </si>
  <si>
    <t>https://cms-ro.emag.network/en/campaign/13835/associated-products</t>
  </si>
  <si>
    <t>https://cms-ro.emag.network/en/campaign/13845/associated-products</t>
  </si>
  <si>
    <t>https://cms-ro.emag.network/en/campaign/13847/associated-products</t>
  </si>
  <si>
    <t>https://cms-ro.emag.network/en/campaign/13849/associated-products</t>
  </si>
  <si>
    <t>https://cms-ro.emag.network/en/campaign/13842/associated-products</t>
  </si>
  <si>
    <t>https://cms-ro.emag.network/en/campaign/13851/associated-products</t>
  </si>
  <si>
    <t>https://cms-ro.emag.network/en/campaign/13814/associated-products</t>
  </si>
  <si>
    <t>https://cms-ro.emag.network/en/campaign/13853/associated-products</t>
  </si>
  <si>
    <t>https://cms-ro.emag.network/en/campaign/13855/associated-products</t>
  </si>
  <si>
    <t>https://cms-ro.emag.network/en/campaign/13857/associated-products</t>
  </si>
  <si>
    <t>Flash Deals</t>
  </si>
  <si>
    <t>https://cms-ro.emag.network/en/campaign/13904/associated-products</t>
  </si>
  <si>
    <t>https://cms-ro.emag.network/en/campaign/13836/associated-products</t>
  </si>
  <si>
    <t>https://cms-ro.emag.network/en/campaign/13859/associated-products</t>
  </si>
  <si>
    <t>https://cms-ro.emag.network/en/campaign/13861/associated-products</t>
  </si>
  <si>
    <t>https://cms-ro.emag.network/en/campaign/13864/associated-products</t>
  </si>
  <si>
    <t>https://cms-ro.emag.network/en/campaign/13840/associated-products</t>
  </si>
  <si>
    <t>https://cms-ro.emag.network/en/campaign/13816/associated-products</t>
  </si>
  <si>
    <t>https://cms-ro.emag.network/en/campaign/13866/associated-products</t>
  </si>
  <si>
    <t>https://cms-ro.emag.network/en/campaign/13868/associated-products</t>
  </si>
  <si>
    <t>https://cms-ro.emag.network/en/campaign/13906/associated-products</t>
  </si>
  <si>
    <t>https://cms-ro.emag.network/en/campaign/13837/associated-products</t>
  </si>
  <si>
    <t>https://cms-ro.emag.network/en/campaign/13870/associated-products</t>
  </si>
  <si>
    <t>https://cms-ro.emag.network/en/campaign/13871/associated-products</t>
  </si>
  <si>
    <t>https://cms-ro.emag.network/en/campaign/13869/associated-products</t>
  </si>
  <si>
    <t>https://cms-ro.emag.network/en/campaign/13844/associated-products</t>
  </si>
  <si>
    <t>https://cms-ro.emag.network/en/campaign/13867/associated-products</t>
  </si>
  <si>
    <t>https://cms-ro.emag.network/en/campaign/13817/associated-products</t>
  </si>
  <si>
    <t>https://cms-ro.emag.network/en/campaign/13829/associated-products</t>
  </si>
  <si>
    <t>https://cms-ro.emag.network/en/campaign/13865/associated-products</t>
  </si>
  <si>
    <t>https://cms-ro.emag.network/en/campaign/13863/associated-products</t>
  </si>
  <si>
    <t>https://cms-ro.emag.network/en/campaign/13860/associated-products</t>
  </si>
  <si>
    <t>https://cms-ro.emag.network/en/campaign/13907/associated-products</t>
  </si>
  <si>
    <t>https://cms-ro.emag.network/en/campaign/13838/associated-products</t>
  </si>
  <si>
    <t>https://cms-ro.emag.network/en/campaign/13858/associated-products</t>
  </si>
  <si>
    <t>https://cms-ro.emag.network/en/campaign/13856/associated-products</t>
  </si>
  <si>
    <t>https://cms-ro.emag.network/en/campaign/13854/associated-products</t>
  </si>
  <si>
    <t>https://cms-ro.emag.network/en/campaign/13841/associated-products</t>
  </si>
  <si>
    <t>https://cms-ro.emag.network/en/campaign/13818/associated-products</t>
  </si>
  <si>
    <t>https://cms-ro.emag.network/en/campaign/13852/associated-products</t>
  </si>
  <si>
    <t>https://cms-ro.emag.network/en/campaign/13850/associated-products</t>
  </si>
  <si>
    <t>https://cms-ro.emag.network/en/campaign/13908/associated-products</t>
  </si>
  <si>
    <t>https://cms-ro.emag.network/en/campaign/13839/associated-products</t>
  </si>
  <si>
    <t>https://cms-ro.emag.network/en/campaign/13848/associated-products</t>
  </si>
  <si>
    <t>https://cms-ro.emag.network/en/campaign/13846/associated-products</t>
  </si>
  <si>
    <t>https://cms-ro.emag.network/en/campaign/13830/associated-products</t>
  </si>
  <si>
    <t>https://cms-ro.emag.network/en/campaign/13909/associated-products</t>
  </si>
  <si>
    <t xml:space="preserve">Vineri </t>
  </si>
  <si>
    <t>https://cms-ro.emag.network/en/campaign/14071/associated-products</t>
  </si>
  <si>
    <t xml:space="preserve">Luni </t>
  </si>
  <si>
    <t>https://cms-ro.emag.network/en/campaign/14069/associated-products</t>
  </si>
  <si>
    <t>Electro Deals</t>
  </si>
  <si>
    <t>https://cms-ro.emag.network/en/campaign/14036/associated-products</t>
  </si>
  <si>
    <t>https://cms-ro.emag.network/en/campaign/14010/associated-products</t>
  </si>
  <si>
    <t>https://cms-ro.emag.network/en/campaign/14038/associated-products</t>
  </si>
  <si>
    <t>https://cms-ro.emag.network/en/campaign/14040/associated-products</t>
  </si>
  <si>
    <t>https://cms-ro.emag.network/en/campaign/14041/associated-products</t>
  </si>
  <si>
    <t>https://cms-ro.emag.network/en/campaign/14042/associated-products</t>
  </si>
  <si>
    <t>https://cms-ro.emag.network/en/campaign/14043/associated-products</t>
  </si>
  <si>
    <t xml:space="preserve">Sambata </t>
  </si>
  <si>
    <t>https://cms-ro.emag.network/en/campaign/14044/associated-products</t>
  </si>
  <si>
    <t xml:space="preserve">Duminica </t>
  </si>
  <si>
    <t>https://cms-ro.emag.network/en/campaign/14045/associated-products</t>
  </si>
  <si>
    <t>https://cms-ro.emag.network/en/campaign/14046/associated-products</t>
  </si>
  <si>
    <t>https://cms-ro.emag.network/en/campaign/14047/associated-products</t>
  </si>
  <si>
    <t>https://cms-ro.emag.network/en/campaign/14048/associated-products</t>
  </si>
  <si>
    <t>https://cms-ro.emag.network/en/campaign/14049/associated-products</t>
  </si>
  <si>
    <t>https://cms-ro.emag.network/en/campaign/14050/associated-products</t>
  </si>
  <si>
    <t>https://cms-ro.emag.network/en/campaign/14072/associated-products</t>
  </si>
  <si>
    <t>https://cms-ro.emag.network/en/campaign/14051/associated-products</t>
  </si>
  <si>
    <t>https://cms-ro.emag.network/en/campaign/14052/associated-products</t>
  </si>
  <si>
    <t>https://cms-ro.emag.network/en/campaign/14053/associated-products</t>
  </si>
  <si>
    <t>https://cms-ro.emag.network/en/campaign/14011/associated-products</t>
  </si>
  <si>
    <t>https://cms-ro.emag.network/en/campaign/14032/associated-products</t>
  </si>
  <si>
    <t>https://cms-ro.emag.network/en/campaign/14054/associated-products</t>
  </si>
  <si>
    <t>Crazy Season – Easter thematic</t>
  </si>
  <si>
    <t>https://cms-ro.emag.network/en/campaign/14033/associated-products</t>
  </si>
  <si>
    <t>https://cms-ro.emag.network/en/campaign/14055/associated-products</t>
  </si>
  <si>
    <t>https://cms-ro.emag.network/en/campaign/14056/associated-products</t>
  </si>
  <si>
    <t>https://cms-ro.emag.network/en/campaign/14057/associated-products</t>
  </si>
  <si>
    <t>https://cms-ro.emag.network/en/campaign/14058/associated-products</t>
  </si>
  <si>
    <t>https://cms-ro.emag.network/en/campaign/14012/associated-products</t>
  </si>
  <si>
    <t>https://cms-ro.emag.network/en/campaign/14059/associated-products</t>
  </si>
  <si>
    <t>https://cms-ro.emag.network/en/campaign/14060/associated-products</t>
  </si>
  <si>
    <t>https://cms-ro.emag.network/en/campaign/14061/associated-products</t>
  </si>
  <si>
    <t>https://cms-ro.emag.network/en/campaign/14073/associated-products</t>
  </si>
  <si>
    <t>https://cms-ro.emag.network/en/campaign/14062/associated-products</t>
  </si>
  <si>
    <t>https://cms-ro.emag.network/en/campaign/14068/associated-products</t>
  </si>
  <si>
    <t>https://cms-ro.emag.network/en/campaign/14074/associated-products</t>
  </si>
  <si>
    <t xml:space="preserve">Electro Weekend </t>
  </si>
  <si>
    <t>https://cms-ro.emag.network/en/campaign/14037/associated-products</t>
  </si>
  <si>
    <t>https://cms-ro.emag.network/en/campaign/14063/associated-products</t>
  </si>
  <si>
    <t>https://cms-ro.emag.network/en/campaign/14064/associated-products</t>
  </si>
  <si>
    <t>https://cms-ro.emag.network/en/campaign/14065/associated-products</t>
  </si>
  <si>
    <t>https://cms-ro.emag.network/en/campaign/14009/associated-products</t>
  </si>
  <si>
    <t>6-Mai</t>
  </si>
  <si>
    <t>https://cms-ro.emag.network/en/campaign/14070/associated-products</t>
  </si>
  <si>
    <t>https://cms-ro.emag.network/en/campaign/14013/associated-products</t>
  </si>
  <si>
    <t>https://cms-ro.emag.network/en/campaign/14066/associated-products</t>
  </si>
  <si>
    <t>https://cms-ro.emag.network/en/campaign/14075/associated-products</t>
  </si>
  <si>
    <t>5/7/2024, ora 14:00</t>
  </si>
  <si>
    <t>https://cms-ro.emag.network/en/campaign/14214/associated-products</t>
  </si>
  <si>
    <t>5/2/2024, ora 14:00</t>
  </si>
  <si>
    <t>https://cms-ro.emag.network/en/campaign/14215/associated-products</t>
  </si>
  <si>
    <t>https://cms-ro.emag.network/en/campaign/14216/associated-products</t>
  </si>
  <si>
    <t>https://cms-ro.emag.network/en/campaign/14226/associated-products</t>
  </si>
  <si>
    <t>https://cms-ro.emag.network/en/campaign/14218/campaign-settings</t>
  </si>
  <si>
    <t>https://cms-ro.emag.network/en/campaign/14219/campaign-settings</t>
  </si>
  <si>
    <t>https://cms-ro.emag.network/en/campaign/14227/associated-products</t>
  </si>
  <si>
    <t>m/a</t>
  </si>
  <si>
    <t>https://cms-ro.emag.network/en/campaign/14228/associated-products</t>
  </si>
  <si>
    <t>https://cms-ro.emag.network/en/campaign/14229/associated-products</t>
  </si>
  <si>
    <t>https://cms-ro.emag.network/en/campaign/14255/associated-products</t>
  </si>
  <si>
    <t>https://cms-ro.emag.network/en/campaign/14256/associated-products</t>
  </si>
  <si>
    <t>https://cms-ro.emag.network/en/campaign/14257/associated-products</t>
  </si>
  <si>
    <t>https://cms-ro.emag.network/en/campaign/14258/associated-products</t>
  </si>
  <si>
    <t>https://cms-ro.emag.network/en/campaign/14232/associated-products</t>
  </si>
  <si>
    <t>https://cms-ro.emag.network/en/campaign/14233/associated-products</t>
  </si>
  <si>
    <t>https://cms-ro.emag.network/en/campaign/14234/associated-products</t>
  </si>
  <si>
    <t>https://cms-ro.emag.network/en/campaign/14235/associated-products</t>
  </si>
  <si>
    <t>https://cms-ro.emag.network/en/campaign/14237/associated-products</t>
  </si>
  <si>
    <t>https://cms-ro.emag.network/en/campaign/14238/associated-products</t>
  </si>
  <si>
    <t>anterior : 2 mai</t>
  </si>
  <si>
    <t>https://cms-ro.emag.network/en/campaign/14239/associated-products</t>
  </si>
  <si>
    <t>https://cms-ro.emag.network/en/campaign/14240/associated-products</t>
  </si>
  <si>
    <t>https://cms-ro.emag.network/en/campaign/14241/associated-products</t>
  </si>
  <si>
    <t>https://cms-ro.emag.network/en/campaign/14295/associated-products</t>
  </si>
  <si>
    <t>https://cms-ro.emag.network/en/campaign/14243/associated-products</t>
  </si>
  <si>
    <t>https://cms-ro.emag.network/en/campaign/14244/associated-products</t>
  </si>
  <si>
    <t>https://cms-ro.emag.network/en/campaign/14245/associated-products</t>
  </si>
  <si>
    <t>https://cms-ro.emag.network/en/campaign/14246/associated-products</t>
  </si>
  <si>
    <t>https://cms-ro.emag.network/en/campaign/14247/associated-products</t>
  </si>
  <si>
    <t>https://cms-ro.emag.network/en/campaign/14248/associated-products</t>
  </si>
  <si>
    <t>https://cms-ro.emag.network/en/campaign/14249/associated-products</t>
  </si>
  <si>
    <t>https://cms-ro.emag.network/en/campaign/14250/associated-products</t>
  </si>
  <si>
    <t>https://cms-ro.emag.network/en/campaign/14251/associated-products</t>
  </si>
  <si>
    <t>https://cms-ro.emag.network/en/campaign/14252/associated-products</t>
  </si>
  <si>
    <t>https://cms-ro.emag.network/en/campaign/14254/associated-products</t>
  </si>
  <si>
    <t>SIS PET week 1</t>
  </si>
  <si>
    <t>https://cms-ro.emag.network/en/campaign/14274/associated-products</t>
  </si>
  <si>
    <t>SIS PET week 2</t>
  </si>
  <si>
    <t>https://cms-ro.emag.network/en/campaign/14278/associated-products</t>
  </si>
  <si>
    <t>SIS TOYS week 1</t>
  </si>
  <si>
    <t>https://cms-ro.emag.network/en/campaign/14279/associated-products</t>
  </si>
  <si>
    <t>SIS TOYS week 2</t>
  </si>
  <si>
    <t>https://cms-ro.emag.network/en/campaign/14280/associated-products</t>
  </si>
  <si>
    <t>SIS BABY week 1</t>
  </si>
  <si>
    <t>https://cms-ro.emag.network/en/campaign/14275/associated-products</t>
  </si>
  <si>
    <t>SIS BABY week 2</t>
  </si>
  <si>
    <t>https://cms-ro.emag.network/en/campaign/14276/associated-products</t>
  </si>
  <si>
    <t>SIS BABY week 3</t>
  </si>
  <si>
    <t>https://cms-ro.emag.network/en/campaign/14277/associated-products</t>
  </si>
  <si>
    <t>SIS GARDEN week 1</t>
  </si>
  <si>
    <t>https://cms-ro.emag.network/en/campaign/14272/associated-products</t>
  </si>
  <si>
    <t>SIS GARDEN week 2</t>
  </si>
  <si>
    <t>https://cms-ro.emag.network/en/campaign/14273/associated-products</t>
  </si>
  <si>
    <t>SIS DRINKS &amp; COFFEE week 2</t>
  </si>
  <si>
    <t>https://cms-ro.emag.network/en/campaign/14268/associated-products</t>
  </si>
  <si>
    <t>SIS DRINKS &amp; COFFEE week 3</t>
  </si>
  <si>
    <t>https://cms-ro.emag.network/en/campaign/14269/associated-products</t>
  </si>
  <si>
    <t>https://cms-ro.emag.network/en/campaign/14208/associated-products</t>
  </si>
  <si>
    <t>https://cms-ro.emag.network/en/campaign/14209/associated-products</t>
  </si>
  <si>
    <t>https://cms-ro.emag.network/en/campaign/14210/associated-products</t>
  </si>
  <si>
    <t>https://cms-ro.emag.network/en/campaign/14211/associated-products</t>
  </si>
  <si>
    <t>Mkt &amp; 4P</t>
  </si>
  <si>
    <t>DDL repere hero teasing</t>
  </si>
  <si>
    <t xml:space="preserve">Files with Hero products </t>
  </si>
  <si>
    <t>CMS BG</t>
  </si>
  <si>
    <t>Revolutia preturilor</t>
  </si>
  <si>
    <t>https://emag1.sharepoint.com/:x:/s/4PRO-BG-HU/EXaMyUiHmuFPh4HIh94EnEUBs08A9dKT3VawmDDRc0i-rA?e=YnP28D&amp;CID=47506C9C-3C88-4128-8B9C-080E13C88F03&amp;wdLOR=cD24FF49B-BDCC-45C3-B2C8-33C8DDEAB699</t>
  </si>
  <si>
    <t>https://cms-ro.emag.network/en/campaign/14453/associated-products</t>
  </si>
  <si>
    <t>https://cms-bg.emag.network/en/campaign/37207/associated-products</t>
  </si>
  <si>
    <t>Crazy days</t>
  </si>
  <si>
    <t>https://emag1.sharepoint.com/:x:/s/4PRO-BG-HU/Eb3SAKrV-A1MmyKRqB1TxfABzqOpFvvFf5TkT2YEpmmb6A?e=8de6GC</t>
  </si>
  <si>
    <t>https://cms-ro.emag.network/en/campaign/14452/associated-products</t>
  </si>
  <si>
    <t>https://cms-bg.emag.network/en/campaign/37208/associated-products</t>
  </si>
  <si>
    <t>https://cms-ro.emag.network/en/campaign/14423/associated-products</t>
  </si>
  <si>
    <t>https://cms-bg.emag.network/en/campaign/37209/associated-products</t>
  </si>
  <si>
    <t>https://cms-ro.emag.network/en/campaign/14424/associated-products</t>
  </si>
  <si>
    <t>https://cms-bg.emag.network/en/campaign/37210/associated-products</t>
  </si>
  <si>
    <t>Home deals</t>
  </si>
  <si>
    <t>https://emag1.sharepoint.com/:x:/r/sites/4PRO-BG-HU/_layouts/15/Doc.aspx?sourcedoc=%7BE87E97CC-9BEC-409E-A4FC-443A64254E0E%7D&amp;file=HOME%20DEALS%204-6%20iunie%202024_1P.xlsx&amp;action=default&amp;mobileredirect=true</t>
  </si>
  <si>
    <t>https://cms-ro.emag.network/en/campaign/14416/associated-products</t>
  </si>
  <si>
    <t>https://cms-bg.emag.network/en/campaign/37211/associated-products</t>
  </si>
  <si>
    <t>https://emag1.sharepoint.com/:x:/r/sites/4PRO-BG-HU/_layouts/15/Doc.aspx?sourcedoc=%7B958D410B-D9C8-4261-9C1E-3AD3401735D5%7D&amp;file=HOME%20DEALS%2018-20%20iunie%202024_1P.xlsx&amp;action=default&amp;mobileredirect=true</t>
  </si>
  <si>
    <t>https://cms-ro.emag.network/en/campaign/14417/associated-products</t>
  </si>
  <si>
    <t>https://cms-bg.emag.network/en/campaign/37212/associated-products</t>
  </si>
  <si>
    <t>1-3 June Electro-weekend_1P RO &amp; BG.xlsx</t>
  </si>
  <si>
    <t>https://cms-ro.emag.network/en/campaign/14379/associated-products</t>
  </si>
  <si>
    <t>14-17 June Electro-weekend_1P RO &amp; BG.xlsx</t>
  </si>
  <si>
    <t>https://cms-ro.emag.network/en/campaign/14381/associated-products</t>
  </si>
  <si>
    <t>22-24 June Electro-weekend_1P RO &amp; BG.xlsx</t>
  </si>
  <si>
    <t>https://cms-ro.emag.network/en/campaign/14382/associated-products</t>
  </si>
  <si>
    <t>https://cms-bg.emag.network/en/campaign/37214/associated-products</t>
  </si>
  <si>
    <t>29 June - 1 July Electro-weekend_1P RO &amp; BG.xlsx</t>
  </si>
  <si>
    <t>https://cms-ro.emag.network/en/campaign/14383/associated-products</t>
  </si>
  <si>
    <t>SIS Sneakers &amp; Shoes</t>
  </si>
  <si>
    <t>https://cms-ro.emag.network/en/campaign/14418/associated-products</t>
  </si>
  <si>
    <t>https://cms-bg.emag.network/en/campaign/37249/associated-products</t>
  </si>
  <si>
    <t>SIS Vitamins</t>
  </si>
  <si>
    <t>https://cms-ro.emag.network/en/campaign/14425/associated-products</t>
  </si>
  <si>
    <t>SIS Dermato</t>
  </si>
  <si>
    <t>https://cms-ro.emag.network/en/campaign/14384/associated-products</t>
  </si>
  <si>
    <t>https://cms-bg.emag.network/en/campaign/37250/associated-products</t>
  </si>
  <si>
    <t>SIS Baby Week 3</t>
  </si>
  <si>
    <t>SIS Garden Week2</t>
  </si>
  <si>
    <t>https://cms-bg.emag.network/en/campaign/37258/associated-products</t>
  </si>
  <si>
    <t>SIS Garden Week3</t>
  </si>
  <si>
    <t>https://cms-ro.emag.network/en/campaign/14406/associated-products</t>
  </si>
  <si>
    <t>https://cms-bg.emag.network/en/campaign/37215/associated-products</t>
  </si>
  <si>
    <t>https://cms-ro.emag.network/en/campaign/14407/associated-products</t>
  </si>
  <si>
    <t>https://cms-bg.emag.network/en/campaign/37216/associated-products</t>
  </si>
  <si>
    <t xml:space="preserve">canceled and replaced with Anniversary edition </t>
  </si>
  <si>
    <t>https://cms-ro.emag.network/en/campaign/14408/associated-products</t>
  </si>
  <si>
    <t>https://cms-bg.emag.network/en/campaign/37217/associated-products</t>
  </si>
  <si>
    <t>https://cms-ro.emag.network/en/campaign/14409/associated-products</t>
  </si>
  <si>
    <t>https://cms-bg.emag.network/en/campaign/37218/associated-products</t>
  </si>
  <si>
    <t>https://cms-ro.emag.network/en/campaign/14419/associated-products</t>
  </si>
  <si>
    <t>https://cms-bg.emag.network/en/campaign/37219/associated-products</t>
  </si>
  <si>
    <t>https://cms-ro.emag.network/en/campaign/14420/associated-products</t>
  </si>
  <si>
    <t>https://cms-bg.emag.network/en/campaign/37220/associated-products</t>
  </si>
  <si>
    <t>https://cms-ro.emag.network/en/campaign/14421/associated-products</t>
  </si>
  <si>
    <t>https://cms-bg.emag.network/en/campaign/37221/associated-products</t>
  </si>
  <si>
    <t>https://cms-ro.emag.network/en/campaign/14422/associated-products</t>
  </si>
  <si>
    <t>https://cms-bg.emag.network/en/campaign/37222/associated-products</t>
  </si>
  <si>
    <t>https://cms-ro.emag.network/en/campaign/14426/associated-products</t>
  </si>
  <si>
    <t>https://cms-bg.emag.network/en/campaign/37223/associated-products</t>
  </si>
  <si>
    <t>https://cms-ro.emag.network/en/campaign/14427/associated-products</t>
  </si>
  <si>
    <t>https://cms-bg.emag.network/en/campaign/37224/associated-products</t>
  </si>
  <si>
    <t>https://cms-ro.emag.network/en/campaign/14428/associated-products</t>
  </si>
  <si>
    <t>https://cms-bg.emag.network/en/campaign/37225/associated-products</t>
  </si>
  <si>
    <t>https://cms-ro.emag.network/en/campaign/14429/associated-products</t>
  </si>
  <si>
    <t>https://cms-bg.emag.network/en/campaign/37226/associated-products</t>
  </si>
  <si>
    <t>https://cms-ro.emag.network/en/campaign/14430/associated-products</t>
  </si>
  <si>
    <t>https://cms-bg.emag.network/en/campaign/37227/associated-products</t>
  </si>
  <si>
    <t>https://cms-ro.emag.network/en/campaign/14431/associated-products</t>
  </si>
  <si>
    <t>https://cms-bg.emag.network/en/campaign/37228/associated-products</t>
  </si>
  <si>
    <t>https://cms-ro.emag.network/en/campaign/14432/associated-products</t>
  </si>
  <si>
    <t>https://cms-bg.emag.network/en/campaign/37229/associated-products</t>
  </si>
  <si>
    <t>https://cms-ro.emag.network/en/campaign/14433/associated-products</t>
  </si>
  <si>
    <t>https://cms-bg.emag.network/en/campaign/37230/associated-products</t>
  </si>
  <si>
    <t>https://cms-ro.emag.network/en/campaign/14434/associated-products</t>
  </si>
  <si>
    <t>https://cms-bg.emag.network/en/campaign/37231/associated-products</t>
  </si>
  <si>
    <t>https://cms-ro.emag.network/en/campaign/14435/associated-products</t>
  </si>
  <si>
    <t>https://cms-bg.emag.network/en/campaign/37232/associated-products</t>
  </si>
  <si>
    <t>https://cms-ro.emag.network/en/campaign/14436/associated-products</t>
  </si>
  <si>
    <t>https://cms-bg.emag.network/en/campaign/37233/associated-products</t>
  </si>
  <si>
    <t>https://cms-ro.emag.network/en/campaign/14437/associated-products</t>
  </si>
  <si>
    <t>https://cms-bg.emag.network/en/campaign/37234/associated-products</t>
  </si>
  <si>
    <t>https://cms-ro.emag.network/en/campaign/14438/associated-products</t>
  </si>
  <si>
    <t>https://cms-bg.emag.network/en/campaign/37235/associated-products</t>
  </si>
  <si>
    <t>https://cms-ro.emag.network/en/campaign/14439/associated-products</t>
  </si>
  <si>
    <t>https://cms-bg.emag.network/en/campaign/37236/associated-products</t>
  </si>
  <si>
    <t>https://cms-ro.emag.network/en/campaign/14440/associated-products</t>
  </si>
  <si>
    <t>https://cms-bg.emag.network/en/campaign/37237/associated-products</t>
  </si>
  <si>
    <t>https://cms-ro.emag.network/en/campaign/14441/associated-products</t>
  </si>
  <si>
    <t>https://cms-bg.emag.network/en/campaign/37238/associated-products</t>
  </si>
  <si>
    <t>https://cms-ro.emag.network/en/campaign/14442/associated-products</t>
  </si>
  <si>
    <t>https://cms-bg.emag.network/en/campaign/37239/associated-products</t>
  </si>
  <si>
    <t>https://cms-ro.emag.network/en/campaign/14443/associated-products</t>
  </si>
  <si>
    <t>https://cms-bg.emag.network/en/campaign/37240/associated-products</t>
  </si>
  <si>
    <t>https://cms-ro.emag.network/en/campaign/14444/associated-products</t>
  </si>
  <si>
    <t>https://cms-bg.emag.network/en/campaign/37241/associated-products</t>
  </si>
  <si>
    <t>https://cms-ro.emag.network/en/campaign/14445/associated-products</t>
  </si>
  <si>
    <t>https://cms-bg.emag.network/en/campaign/37242/associated-products</t>
  </si>
  <si>
    <t>https://cms-ro.emag.network/en/campaign/14446/associated-products</t>
  </si>
  <si>
    <t>https://cms-bg.emag.network/en/campaign/37243/associated-products</t>
  </si>
  <si>
    <t>https://cms-ro.emag.network/en/campaign/14447/associated-products</t>
  </si>
  <si>
    <t>https://cms-bg.emag.network/en/campaign/37244/associated-products</t>
  </si>
  <si>
    <t>https://cms-ro.emag.network/en/campaign/14448/associated-products</t>
  </si>
  <si>
    <t>https://cms-bg.emag.network/en/campaign/37245/associated-products</t>
  </si>
  <si>
    <t>https://cms-ro.emag.network/en/campaign/14449/associated-products</t>
  </si>
  <si>
    <t>https://cms-bg.emag.network/en/campaign/37246/associated-products</t>
  </si>
  <si>
    <t>https://cms-ro.emag.network/en/campaign/14450/associated-products</t>
  </si>
  <si>
    <t>https://cms-bg.emag.network/en/campaign/37247/associated-products</t>
  </si>
  <si>
    <t>https://cms-ro.emag.network/en/campaign/14451/associated-products</t>
  </si>
  <si>
    <t>https://cms-bg.emag.network/en/campaign/37248/associated-products</t>
  </si>
  <si>
    <t>Campanie in HU</t>
  </si>
  <si>
    <t>https://emag1.sharepoint.com/:x:/s/4PRO-BG-HU/EUzwvxLcN-pAvNNJBPDh0MkBoScWXG3a09YJI0oIthmyrA?e=xKG17O</t>
  </si>
  <si>
    <t>https://cms-ro.emag.network/en/campaign/14658/associated-products</t>
  </si>
  <si>
    <t>https://cms-bg.emag.network/en/campaign/37343/associated-products</t>
  </si>
  <si>
    <t>https://emag1.sharepoint.com/:x:/s/4PRO-BG-HU/EXmSHj0cJhdHiFr3z7cojsgBXKLw9ZqF2ZY5KdSmDz0lCA?e=qQYkma&amp;xsdata=MDV8MDJ8ZHVtaXRydS5uaWNvbGV0YUBlbWFnLnJvfDUxZjY0MmY3MTI2YTQ5Mjk2MzkzMDhkYzk5Yzg2ODA4fGY3ZDc5NGE2MDVkMDRiNzM4OGE1MThkY2UxZDBlNjk1fDB8MHw2Mzg1NTQzMzQyNDEyODc1MDF8VW5rbm93bnxUV0ZwYkdac2IzZDhleUpXSWpvaU1DNHdMakF3TURBaUxDSlFJam9pVjJsdU16SWlMQ0pCVGlJNklrMWhhV3dpTENKWFZDSTZNbjA9fDB8fHw%3d&amp;sdata=RVJOeHoxTnRuZUtFYTRBbVNySHh2M3Bpbk5mUkw2U0xhd3RSZHB4WE1jOD0%3d</t>
  </si>
  <si>
    <t>https://cms-ro.emag.network/en/campaign/14659/associated-products</t>
  </si>
  <si>
    <t>https://cms-bg.emag.network/en/campaign/37344/associated-products</t>
  </si>
  <si>
    <t>https://cms-ro.emag.network/en/campaign/14649/associated-products</t>
  </si>
  <si>
    <t>https://cms-bg.emag.network/en/campaign/37340/associated-products</t>
  </si>
  <si>
    <t>https://cms-ro.emag.network/en/campaign/14650/associated-products</t>
  </si>
  <si>
    <t>https://cms-bg.emag.network/en/campaign/37341/associated-products</t>
  </si>
  <si>
    <t>https://cms-ro.emag.network/en/campaign/14651/associated-products</t>
  </si>
  <si>
    <t>https://cms-bg.emag.network/en/campaign/37342/associated-products</t>
  </si>
  <si>
    <t>https://cms-ro.emag.network/en/campaign/14645/associated-products</t>
  </si>
  <si>
    <t>https://cms-bg.emag.network/en/campaign/37328/associated-products</t>
  </si>
  <si>
    <t>https://cms-ro.emag.network/en/campaign/14646/associated-products</t>
  </si>
  <si>
    <t>https://cms-bg.emag.network/en/campaign/37329/associated-products</t>
  </si>
  <si>
    <t>https://cms-ro.emag.network/en/campaign/14647/associated-products</t>
  </si>
  <si>
    <t>https://cms-bg.emag.network/en/campaign/37330/associated-products</t>
  </si>
  <si>
    <t>https://emag1.sharepoint.com/:x:/r/sites/4PRO-BG-HU/Shared%20Documents/2.RO/Campaign/2024%20-%20Centralizator%20campanii/1P%20voucher%20campaigns/Electro%20Weekend/07.%20Iulie/05-08%20July%20Electro-weekend_NEW_1P%20RO%20%26%20BG%20%26%20HU.xlsx?d=wac93e69148614b7f83e07a2fd3e8f658&amp;csf=1&amp;web=1&amp;e=C3fFBA</t>
  </si>
  <si>
    <t>https://cms-ro.emag.network/en/campaign/14637/associated-products</t>
  </si>
  <si>
    <t>https://cms-bg.emag.network/en/campaign/37326/associated-products</t>
  </si>
  <si>
    <t>https://emag1.sharepoint.com/:x:/r/sites/4PRO-BG-HU/Shared%20Documents/2.RO/Campaign/2024%20-%20Centralizator%20campanii/1P%20voucher%20campaigns/Electro%20Weekend/07.%20Iulie/13-15%20July%20Electro-weekend_NEW_1P%20RO%20%26%20BG%20%26%20HU.xlsx?d=w8037d66ea6e346d189e2ca2ee32e5197&amp;csf=1&amp;web=1&amp;e=6n8GWi</t>
  </si>
  <si>
    <t>https://cms-ro.emag.network/en/campaign/14698/associated-products</t>
  </si>
  <si>
    <t>https://emag1.sharepoint.com/:x:/r/sites/4PRO-BG-HU/Shared%20Documents/2.RO/Campaign/2024%20-%20Centralizator%20campanii/1P%20voucher%20campaigns/Electro%20Weekend/07.%20Iulie/20-22%20July%20Electro-weekend_NEW_1P%20RO%20%26%20BG%20%26%20HU.xlsx?d=wbe0ac31b30634142a66df68b7fb29044&amp;csf=1&amp;web=1&amp;e=UQNKUu</t>
  </si>
  <si>
    <t>https://cms-ro.emag.network/en/campaign/14638/associated-products</t>
  </si>
  <si>
    <t>https://cms-bg.emag.network/en/campaign/37327/associated-products</t>
  </si>
  <si>
    <t>https://emag1.sharepoint.com/:x:/r/sites/4PRO-BG-HU/Shared%20Documents/2.RO/Campaign/2024%20-%20Centralizator%20campanii/1P%20voucher%20campaigns/Electro%20Weekend/07.%20Iulie/27-29%20July%20Electro-weekend_NEW_1P%20RO%20%26%20BG%20%26%20HU.xlsx?d=w9843ca79810d4b9e860955a57d846000&amp;csf=1&amp;web=1&amp;e=gQEqve</t>
  </si>
  <si>
    <t>https://cms-ro.emag.network/en/campaign/14699/associated-products</t>
  </si>
  <si>
    <t>SIS Sports - w1</t>
  </si>
  <si>
    <t>https://cms-ro.emag.network/en/campaign/14648/associated-products</t>
  </si>
  <si>
    <t>https://cms-bg.emag.network/en/campaign/37350/associated-products</t>
  </si>
  <si>
    <t>SIS Baby - w1</t>
  </si>
  <si>
    <t>https://cms-ro.emag.network/en/campaign/14713/associated-products</t>
  </si>
  <si>
    <t>https://cms-bg.emag.network/en/campaign/37351/associated-products</t>
  </si>
  <si>
    <t>SIS Dermato - w1</t>
  </si>
  <si>
    <t>https://cms-ro.emag.network/en/campaign/14656/associated-products</t>
  </si>
  <si>
    <t>period changed for BG for 5-11 August</t>
  </si>
  <si>
    <t>https://cms-ro.emag.network/en/campaign/14458/associated-products</t>
  </si>
  <si>
    <t>https://cms-bg.emag.network/en/campaign/37331/associated-products</t>
  </si>
  <si>
    <t>https://cms-ro.emag.network/en/campaign/14461/associated-products</t>
  </si>
  <si>
    <t>https://cms-bg.emag.network/en/campaign/37332/associated-products</t>
  </si>
  <si>
    <t>https://cms-ro.emag.network/en/campaign/14462/associated-products</t>
  </si>
  <si>
    <t>https://cms-bg.emag.network/en/campaign/37333/associated-products</t>
  </si>
  <si>
    <t>https://cms-ro.emag.network/en/campaign/14464/associated-products</t>
  </si>
  <si>
    <t>https://cms-bg.emag.network/en/campaign/37334/associated-products</t>
  </si>
  <si>
    <t>https://cms-ro.emag.network/en/campaign/14465/associated-products</t>
  </si>
  <si>
    <t>https://cms-bg.emag.network/en/campaign/37335/associated-products</t>
  </si>
  <si>
    <t>https://cms-ro.emag.network/en/campaign/14652/associated-products</t>
  </si>
  <si>
    <t>https://cms-bg.emag.network/en/campaign/37336/associated-products</t>
  </si>
  <si>
    <t>https://cms-ro.emag.network/en/campaign/14653/associated-products</t>
  </si>
  <si>
    <t>https://cms-bg.emag.network/en/campaign/37337/associated-products</t>
  </si>
  <si>
    <t>https://cms-ro.emag.network/en/campaign/14654/associated-products</t>
  </si>
  <si>
    <t>https://cms-bg.emag.network/en/campaign/37338/associated-products</t>
  </si>
  <si>
    <t>https://cms-ro.emag.network/en/campaign/14655/associated-products</t>
  </si>
  <si>
    <t>https://cms-bg.emag.network/en/campaign/37339/associated-products</t>
  </si>
  <si>
    <t>https://cms-ro.emag.network/en/campaign/14663/associated-products</t>
  </si>
  <si>
    <t>https://cms-bg.emag.network/en/campaign/37298/associated-products</t>
  </si>
  <si>
    <t>https://cms-ro.emag.network/en/campaign/14665/associated-products</t>
  </si>
  <si>
    <t>https://cms-bg.emag.network/en/campaign/37299/associated-products</t>
  </si>
  <si>
    <t>https://cms-ro.emag.network/en/campaign/14666/associated-products</t>
  </si>
  <si>
    <t>https://cms-bg.emag.network/en/campaign/37300/associated-products</t>
  </si>
  <si>
    <t>https://cms-ro.emag.network/en/campaign/14667/associated-products</t>
  </si>
  <si>
    <t>https://cms-bg.emag.network/en/campaign/37301/associated-products</t>
  </si>
  <si>
    <t>https://cms-ro.emag.network/en/campaign/14668/associated-products</t>
  </si>
  <si>
    <t>https://cms-bg.emag.network/en/campaign/37302/associated-products</t>
  </si>
  <si>
    <t>https://cms-ro.emag.network/en/campaign/14669/associated-products</t>
  </si>
  <si>
    <t>https://cms-bg.emag.network/en/campaign/37303/associated-products</t>
  </si>
  <si>
    <t>https://cms-ro.emag.network/en/campaign/14670/associated-products</t>
  </si>
  <si>
    <t>https://cms-bg.emag.network/en/campaign/37304/associated-products</t>
  </si>
  <si>
    <t>https://cms-ro.emag.network/en/campaign/14671/associated-products</t>
  </si>
  <si>
    <t>https://cms-bg.emag.network/en/campaign/37305/associated-products</t>
  </si>
  <si>
    <t>https://cms-ro.emag.network/en/campaign/14672/associated-products</t>
  </si>
  <si>
    <t>https://cms-bg.emag.network/en/campaign/37306/associated-products</t>
  </si>
  <si>
    <t>https://cms-ro.emag.network/en/campaign/14673/associated-products</t>
  </si>
  <si>
    <t>https://cms-bg.emag.network/en/campaign/37307/associated-products</t>
  </si>
  <si>
    <t>https://cms-ro.emag.network/en/campaign/14674/associated-products</t>
  </si>
  <si>
    <t>https://cms-bg.emag.network/en/campaign/37308/associated-products</t>
  </si>
  <si>
    <t>https://cms-ro.emag.network/en/campaign/14675/associated-products</t>
  </si>
  <si>
    <t>https://cms-bg.emag.network/en/campaign/37309/associated-products</t>
  </si>
  <si>
    <t>https://cms-ro.emag.network/en/campaign/14676/associated-products</t>
  </si>
  <si>
    <t>https://cms-bg.emag.network/en/campaign/37310/associated-products</t>
  </si>
  <si>
    <t>https://cms-ro.emag.network/en/campaign/14677/associated-products</t>
  </si>
  <si>
    <t>https://cms-bg.emag.network/en/campaign/37311/associated-products</t>
  </si>
  <si>
    <t>https://cms-ro.emag.network/en/campaign/14678/associated-products</t>
  </si>
  <si>
    <t>https://cms-bg.emag.network/en/campaign/37312/associated-products</t>
  </si>
  <si>
    <t>https://cms-ro.emag.network/en/campaign/14679/associated-products</t>
  </si>
  <si>
    <t>https://cms-bg.emag.network/en/campaign/37313/associated-products</t>
  </si>
  <si>
    <t>https://cms-ro.emag.network/en/campaign/14681/associated-products</t>
  </si>
  <si>
    <t>https://cms-bg.emag.network/en/campaign/37314/associated-products</t>
  </si>
  <si>
    <t>https://cms-ro.emag.network/en/campaign/14682/associated-products</t>
  </si>
  <si>
    <t>https://cms-bg.emag.network/en/campaign/37315/associated-products</t>
  </si>
  <si>
    <t>https://cms-ro.emag.network/en/campaign/14683/associated-products</t>
  </si>
  <si>
    <t>https://cms-bg.emag.network/en/campaign/37316/associated-products</t>
  </si>
  <si>
    <t>https://cms-ro.emag.network/en/campaign/14684/associated-products</t>
  </si>
  <si>
    <t>https://cms-bg.emag.network/en/campaign/37317/associated-products</t>
  </si>
  <si>
    <t>https://cms-ro.emag.network/en/campaign/14685/associated-products</t>
  </si>
  <si>
    <t>https://cms-bg.emag.network/en/campaign/37318/associated-products</t>
  </si>
  <si>
    <t>https://cms-ro.emag.network/en/campaign/14686/associated-products</t>
  </si>
  <si>
    <t>https://cms-bg.emag.network/en/campaign/37319/associated-products</t>
  </si>
  <si>
    <t>https://cms-ro.emag.network/en/campaign/14687/associated-products</t>
  </si>
  <si>
    <t>https://cms-bg.emag.network/en/campaign/37320/associated-products</t>
  </si>
  <si>
    <t>https://cms-ro.emag.network/en/campaign/14688/associated-products</t>
  </si>
  <si>
    <t>https://cms-bg.emag.network/en/campaign/37321/associated-products</t>
  </si>
  <si>
    <t>https://cms-ro.emag.network/en/campaign/14689/associated-products</t>
  </si>
  <si>
    <t>https://cms-bg.emag.network/en/campaign/37322/associated-products</t>
  </si>
  <si>
    <t>https://cms-ro.emag.network/en/campaign/14690/associated-products</t>
  </si>
  <si>
    <t>https://cms-bg.emag.network/en/campaign/37323/associated-products</t>
  </si>
  <si>
    <t>https://cms-ro.emag.network/en/campaign/14691/associated-products</t>
  </si>
  <si>
    <t>https://cms-bg.emag.network/en/campaign/37324/associated-products</t>
  </si>
  <si>
    <t>SIS Garden - w1</t>
  </si>
  <si>
    <t>https://cms-ro.emag.network/en/campaign/14705/associated-products</t>
  </si>
  <si>
    <t>https://cms-bg.emag.network/en/campaign/37348/associated-products</t>
  </si>
  <si>
    <t>SIS Shoes- w1</t>
  </si>
  <si>
    <t>https://cms-ro.emag.network/en/campaign/14708/associated-products</t>
  </si>
  <si>
    <t>https://cms-bg.emag.network/en/campaign/37349/associated-products</t>
  </si>
  <si>
    <t>Campaign date</t>
  </si>
  <si>
    <t>Campaign name</t>
  </si>
  <si>
    <t>Eligible Division</t>
  </si>
  <si>
    <t>Eligible Supracategory</t>
  </si>
  <si>
    <t>DLL 1P file</t>
  </si>
  <si>
    <t>Responsible</t>
  </si>
  <si>
    <t>File / folder link</t>
  </si>
  <si>
    <t>3-5 Aug</t>
  </si>
  <si>
    <t>CE</t>
  </si>
  <si>
    <t>Audio &amp; E-Books</t>
  </si>
  <si>
    <t>Vlad Niculae/ Andreea Draghiciu</t>
  </si>
  <si>
    <t>03-05 August Electro-weekend_NEW_1P RO &amp; BG &amp; HU.xlsx</t>
  </si>
  <si>
    <t>https://cms-ro.emag.network/en/campaign/14786/associated-products</t>
  </si>
  <si>
    <t>AV &amp; HiFi</t>
  </si>
  <si>
    <t>TV</t>
  </si>
  <si>
    <t>Lorena Olaru</t>
  </si>
  <si>
    <t>Games &amp; Gaming Acc</t>
  </si>
  <si>
    <t>Cristian Vesa</t>
  </si>
  <si>
    <t>Gaming Consoles</t>
  </si>
  <si>
    <t>Photo &amp; video accessories</t>
  </si>
  <si>
    <t>Photo-Video</t>
  </si>
  <si>
    <t>DA</t>
  </si>
  <si>
    <t>AC &amp; Heating</t>
  </si>
  <si>
    <t>Emil Cotruta</t>
  </si>
  <si>
    <t>MDA</t>
  </si>
  <si>
    <t>Carmen Munteanu/ Paul Salcudeanu</t>
  </si>
  <si>
    <t>MDA Others</t>
  </si>
  <si>
    <t>Personal Care</t>
  </si>
  <si>
    <t>Nicoleta-Madalina Ilie</t>
  </si>
  <si>
    <t>SDA</t>
  </si>
  <si>
    <t>Monica Coman</t>
  </si>
  <si>
    <t>IT</t>
  </si>
  <si>
    <t>Desktop PCs</t>
  </si>
  <si>
    <t>Vlad Balescu</t>
  </si>
  <si>
    <t>Laptops</t>
  </si>
  <si>
    <t>Kristian Dinu</t>
  </si>
  <si>
    <t>Monitors</t>
  </si>
  <si>
    <t>Doru Anghel</t>
  </si>
  <si>
    <t>Printing Hardware</t>
  </si>
  <si>
    <t>Software</t>
  </si>
  <si>
    <t>Servers &amp; Networking</t>
  </si>
  <si>
    <t>Andrei Visu</t>
  </si>
  <si>
    <t>Peripherals PC</t>
  </si>
  <si>
    <t>Florin Danut</t>
  </si>
  <si>
    <t>Components PC</t>
  </si>
  <si>
    <t>Alin Botezatu</t>
  </si>
  <si>
    <t>Mobile</t>
  </si>
  <si>
    <t>Mobile Phones</t>
  </si>
  <si>
    <t>Ana Birhoata</t>
  </si>
  <si>
    <t>Tablets Acc &amp; Services</t>
  </si>
  <si>
    <t>Eugen Mustata</t>
  </si>
  <si>
    <t>Phones Acc &amp; Services</t>
  </si>
  <si>
    <t>Smart technology</t>
  </si>
  <si>
    <t>Silviu Marin</t>
  </si>
  <si>
    <t>Tablets</t>
  </si>
  <si>
    <t>Home &amp; Deco</t>
  </si>
  <si>
    <t>Household</t>
  </si>
  <si>
    <t>Andreea Halcu</t>
  </si>
  <si>
    <t>24-26 Aug</t>
  </si>
  <si>
    <t>24-26 August Electro-weekend_NEW_1P RO &amp; BG &amp; HU.xlsx</t>
  </si>
  <si>
    <t>https://cms-ro.emag.network/en/campaign/14787/associated-products</t>
  </si>
  <si>
    <t>31 Aug - 2 Sept</t>
  </si>
  <si>
    <t>31 August - 02 Sept Electro-weekend_NEW_1P RO &amp; BG &amp; HU.xlsx</t>
  </si>
  <si>
    <t>https://cms-ro.emag.network/en/campaign/14788/associated-products</t>
  </si>
  <si>
    <t>5-11 Aug</t>
  </si>
  <si>
    <t>05-11 Aug Genius Deals_1P RO,BG&amp;HU.xlsx</t>
  </si>
  <si>
    <t>https://cms-ro.emag.network/en/campaign/14466/associated-products</t>
  </si>
  <si>
    <t>Home Textiles</t>
  </si>
  <si>
    <t>Madalina Chiru</t>
  </si>
  <si>
    <t>Home consumables</t>
  </si>
  <si>
    <t>House cleaning</t>
  </si>
  <si>
    <t>Catalin Lefter</t>
  </si>
  <si>
    <t>DIY</t>
  </si>
  <si>
    <t>Sanitary</t>
  </si>
  <si>
    <t>Mihai Chelaru</t>
  </si>
  <si>
    <t>Beauty</t>
  </si>
  <si>
    <t>Care &amp; Makeup</t>
  </si>
  <si>
    <t>Rodica Ion</t>
  </si>
  <si>
    <t>Hygiene</t>
  </si>
  <si>
    <t>Perfumes</t>
  </si>
  <si>
    <t>Food supplements and nutrition</t>
  </si>
  <si>
    <t>Tatiana Sandu</t>
  </si>
  <si>
    <t>Personal care</t>
  </si>
  <si>
    <t xml:space="preserve">Madalina Ilie </t>
  </si>
  <si>
    <t>Coffee and Tea</t>
  </si>
  <si>
    <t>Andreea Surdu</t>
  </si>
  <si>
    <t>Beverages</t>
  </si>
  <si>
    <t>Florin Cristea</t>
  </si>
  <si>
    <t>Dry food</t>
  </si>
  <si>
    <t>Auto</t>
  </si>
  <si>
    <t>Car Accessories</t>
  </si>
  <si>
    <t>George Aldea</t>
  </si>
  <si>
    <t>Car Electronics</t>
  </si>
  <si>
    <t>Car Parts</t>
  </si>
  <si>
    <t>Tires &amp; Rims</t>
  </si>
  <si>
    <t>Vehicles</t>
  </si>
  <si>
    <t>Children</t>
  </si>
  <si>
    <t>Bogdan Paun/IoanaMatei</t>
  </si>
  <si>
    <t>Toys</t>
  </si>
  <si>
    <t>Alina Mocanu/ Elena Matache/ Alina Mocanu</t>
  </si>
  <si>
    <t>Fashion</t>
  </si>
  <si>
    <t>Apparel Man</t>
  </si>
  <si>
    <t>Cristina Gheorghe</t>
  </si>
  <si>
    <t>Apparel Woman</t>
  </si>
  <si>
    <t>Bags &amp; Accessories</t>
  </si>
  <si>
    <t>Footwear</t>
  </si>
  <si>
    <t>Kids Fashion</t>
  </si>
  <si>
    <t>Sports clothing &amp; footwear</t>
  </si>
  <si>
    <t>Sport &amp; Travel</t>
  </si>
  <si>
    <t>Luggage</t>
  </si>
  <si>
    <t>Mihai Negreanu/Marius Ciuca/Bogdan Cristea</t>
  </si>
  <si>
    <t>Fitness equipment</t>
  </si>
  <si>
    <t>Cycling</t>
  </si>
  <si>
    <t>Other sports</t>
  </si>
  <si>
    <t>Pet Shop</t>
  </si>
  <si>
    <t>Daniel Stefan/Gabriela Vasilescu</t>
  </si>
  <si>
    <t>12-18 Aug Genius Deals_1P RO,BG&amp;HU.xlsx</t>
  </si>
  <si>
    <t>12-18 Aug</t>
  </si>
  <si>
    <t>https://cms-ro.emag.network/en/campaign/14467/associated-products</t>
  </si>
  <si>
    <t>Home decorations</t>
  </si>
  <si>
    <t>Media &amp; Office Supplies</t>
  </si>
  <si>
    <t>Books and Media</t>
  </si>
  <si>
    <t>Stefan Ungurean</t>
  </si>
  <si>
    <t>Office supplies</t>
  </si>
  <si>
    <t>Silviu Soare</t>
  </si>
  <si>
    <t>Gardening</t>
  </si>
  <si>
    <t>Pet shop</t>
  </si>
  <si>
    <t>19-25 Aug</t>
  </si>
  <si>
    <t>19-25 Aug Genius Deals_1P RO,BG&amp;HU.xlsx</t>
  </si>
  <si>
    <t>https://cms-ro.emag.network/en/campaign/14468/associated-products</t>
  </si>
  <si>
    <t>Season</t>
  </si>
  <si>
    <t>Melania Cretiu</t>
  </si>
  <si>
    <t>26 Aug-1 Sep</t>
  </si>
  <si>
    <t>26 Aug- 1 Sep Genius Deals_1P RO,BG&amp;HU.xlsx</t>
  </si>
  <si>
    <t>https://cms-ro.emag.network/en/campaign/14469/associated-products</t>
  </si>
  <si>
    <t>Bricolage</t>
  </si>
  <si>
    <t>All</t>
  </si>
  <si>
    <t>all</t>
  </si>
  <si>
    <t>02 Aug_Flash Deals_1P RO,BG&amp;HU.xlsx</t>
  </si>
  <si>
    <t>https://cms-ro.emag.network/en/campaign/14860/associated-products</t>
  </si>
  <si>
    <t>09 Aug_Flash Deals_1P RO,BG&amp;HU.xlsx</t>
  </si>
  <si>
    <t>https://cms-ro.emag.network/en/campaign/14861/associated-products</t>
  </si>
  <si>
    <t>16 Aug Flash Deals_1P RO,BG&amp;HU</t>
  </si>
  <si>
    <t>https://cms-ro.emag.network/en/campaign/14862/associated-products</t>
  </si>
  <si>
    <t>23 Aug_Flash Deals_1P RO,BG&amp;HU.xlsx</t>
  </si>
  <si>
    <t>https://cms-ro.emag.network/en/campaign/14863/associated-products</t>
  </si>
  <si>
    <t>Canceled</t>
  </si>
  <si>
    <t>27-29 Aug</t>
  </si>
  <si>
    <t>27-29 August Home Deals_NEW_1P RO &amp; BG &amp; HU.xlsx</t>
  </si>
  <si>
    <t>https://cms-ro.emag.network/en/campaign/14859/associated-products</t>
  </si>
  <si>
    <t>Building materials</t>
  </si>
  <si>
    <t>Lighting &amp; Electrical</t>
  </si>
  <si>
    <t>Furniture</t>
  </si>
  <si>
    <t>Iulian Mazilu</t>
  </si>
  <si>
    <t>Mattresses and Toppers</t>
  </si>
  <si>
    <t>Sport &amp; Outdoor</t>
  </si>
  <si>
    <t>Other Sports</t>
  </si>
  <si>
    <t>08. August</t>
  </si>
  <si>
    <t>https://cms-ro.emag.network/en/campaign/14868/associated-products</t>
  </si>
  <si>
    <t>Andreea Draghiciu</t>
  </si>
  <si>
    <t>Dry Food</t>
  </si>
  <si>
    <t>Medical Consumables and devices</t>
  </si>
  <si>
    <t>https://cms-ro.emag.network/en/campaign/14869/associated-products</t>
  </si>
  <si>
    <t>Sorina Crisu/Rodica Ion</t>
  </si>
  <si>
    <t>Home Consumables</t>
  </si>
  <si>
    <t>Madalina Ilie</t>
  </si>
  <si>
    <t>https://cms-ro.emag.network/en/campaign/14870/associated-products</t>
  </si>
  <si>
    <t>Building Materials</t>
  </si>
  <si>
    <t>https://cms-ro.emag.network/en/campaign/14871/associated-products</t>
  </si>
  <si>
    <t>Office Supplies</t>
  </si>
  <si>
    <t>Alexandra Daniela Ciocirlan / Silviu Soare</t>
  </si>
  <si>
    <t>https://cms-ro.emag.network/en/campaign/14872/associated-products</t>
  </si>
  <si>
    <t>https://cms-ro.emag.network/en/campaign/14873/associated-products</t>
  </si>
  <si>
    <t>https://cms-ro.emag.network/en/campaign/14874/associated-products</t>
  </si>
  <si>
    <t>https://cms-ro.emag.network/en/campaign/14875/associated-products</t>
  </si>
  <si>
    <t>https://cms-ro.emag.network/en/campaign/14877/associated-products</t>
  </si>
  <si>
    <t>https://cms-ro.emag.network/en/campaign/14878/associated-products</t>
  </si>
  <si>
    <t>https://cms-ro.emag.network/en/campaign/14879/associated-products</t>
  </si>
  <si>
    <t>https://cms-ro.emag.network/en/campaign/14880/associated-products</t>
  </si>
  <si>
    <t>https://cms-ro.emag.network/en/campaign/14881/associated-products</t>
  </si>
  <si>
    <t>https://cms-ro.emag.network/en/campaign/14882/associated-products</t>
  </si>
  <si>
    <t>https://cms-ro.emag.network/en/campaign/14934/associated-products</t>
  </si>
  <si>
    <t>https://cms-ro.emag.network/en/campaign/14884/associated-products</t>
  </si>
  <si>
    <t>https://cms-ro.emag.network/en/campaign/14885/associated-products</t>
  </si>
  <si>
    <t>https://cms-ro.emag.network/en/campaign/14886/associated-products</t>
  </si>
  <si>
    <t>https://cms-ro.emag.network/en/campaign/14887/associated-products</t>
  </si>
  <si>
    <t>https://cms-ro.emag.network/en/campaign/14888/associated-products</t>
  </si>
  <si>
    <t>https://cms-ro.emag.network/en/campaign/14889/associated-products</t>
  </si>
  <si>
    <t>https://cms-ro.emag.network/en/campaign/14890/associated-products</t>
  </si>
  <si>
    <t>TV Acc</t>
  </si>
  <si>
    <t>https://cms-ro.emag.network/en/campaign/14891/associated-products</t>
  </si>
  <si>
    <t>https://cms-ro.emag.network/en/campaign/14892/associated-products</t>
  </si>
  <si>
    <t>https://cms-ro.emag.network/en/campaign/14893/associated-products</t>
  </si>
  <si>
    <t>https://cms-ro.emag.network/en/campaign/14894/associated-products</t>
  </si>
  <si>
    <t>/</t>
  </si>
  <si>
    <t>ept'24</t>
  </si>
  <si>
    <t>09. Septembrie</t>
  </si>
  <si>
    <t>https://cms-ro.emag.network/en/campaign/15037/associated-products</t>
  </si>
  <si>
    <t>https://cms-bg.emag.network/en/campaign/37481/associated-products</t>
  </si>
  <si>
    <t>https://cms-ro.emag.network/en/campaign/15039/associated-products</t>
  </si>
  <si>
    <t>https://cms-bg.emag.network/en/campaign/37482/associated-products</t>
  </si>
  <si>
    <t>https://cms-ro.emag.network/en/campaign/15046/associated-products</t>
  </si>
  <si>
    <t>https://cms-bg.emag.network/en/campaign/37490/associated-products</t>
  </si>
  <si>
    <t>https://cms-ro.emag.network/en/campaign/15047/associated-products</t>
  </si>
  <si>
    <t>https://cms-ro.emag.network/en/campaign/15048/associated-products</t>
  </si>
  <si>
    <t>https://cms-bg.emag.network/en/campaign/37491/associated-products</t>
  </si>
  <si>
    <t>Pricing+tombola</t>
  </si>
  <si>
    <t>https://emag1.sharepoint.com/:x:/s/4PRO-BG-HU/EQ4RUxKDD11Bg0iWUGBI_1cBthkuXReP4JHcu42hExLy9g?e=fqJHaw&amp;CID=5C7CF73E-8934-46D4-B89C-19CF3DA5833E&amp;wdLOR=cBA55F68D-D1B9-4DD4-A973-EB43E4A8E16A</t>
  </si>
  <si>
    <t>https://cms-ro.emag.network/en/campaign/14920/campaign-settings</t>
  </si>
  <si>
    <t>https://cms-bg.emag.network/en/campaign/37478/associated-products</t>
  </si>
  <si>
    <t>17-22 sep</t>
  </si>
  <si>
    <t>https://cms-ro.emag.network/en/campaign/15032/associated-products</t>
  </si>
  <si>
    <t>https://cms-bg.emag.network/en/campaign/37483/associated-products</t>
  </si>
  <si>
    <t>https://cms-ro.emag.network/en/campaign/15033/associated-products</t>
  </si>
  <si>
    <t>https://cms-ro.emag.network/en/campaign/15051/associated-products</t>
  </si>
  <si>
    <t>https://cms-bg.emag.network/en/campaign/37492/associated-products</t>
  </si>
  <si>
    <t>https://cms-ro.emag.network/en/campaign/15052/associated-products</t>
  </si>
  <si>
    <t>https://cms-bg.emag.network/en/campaign/37493/associated-products</t>
  </si>
  <si>
    <t>https://cms-ro.emag.network/en/campaign/15053/associated-products</t>
  </si>
  <si>
    <t>https://cms-bg.emag.network/en/campaign/37494/associated-products</t>
  </si>
  <si>
    <t>https://cms-ro.emag.network/en/campaign/15054/associated-products</t>
  </si>
  <si>
    <t>https://cms-bg.emag.network/en/campaign/37495/associated-products</t>
  </si>
  <si>
    <t>https://cms-ro.emag.network/en/campaign/15055/associated-products</t>
  </si>
  <si>
    <t>https://cms-bg.emag.network/en/campaign/37496/associated-products</t>
  </si>
  <si>
    <t>https://cms-ro.emag.network/en/campaign/15056/associated-products</t>
  </si>
  <si>
    <t>https://cms-bg.emag.network/en/campaign/37497/associated-products</t>
  </si>
  <si>
    <t>https://cms-ro.emag.network/en/campaign/15057/associated-products</t>
  </si>
  <si>
    <t>https://cms-bg.emag.network/en/campaign/37498/associated-products</t>
  </si>
  <si>
    <t>https://cms-ro.emag.network/en/campaign/15063/associated-products</t>
  </si>
  <si>
    <t>https://cms-bg.emag.network/en/campaign/37499/associated-products</t>
  </si>
  <si>
    <t>https://cms-ro.emag.network/en/campaign/15065/associated-products</t>
  </si>
  <si>
    <t>https://cms-bg.emag.network/en/campaign/37500/associated-products</t>
  </si>
  <si>
    <t>https://cms-ro.emag.network/en/campaign/15066/associated-products</t>
  </si>
  <si>
    <t>https://cms-bg.emag.network/en/campaign/37501/associated-products</t>
  </si>
  <si>
    <t>https://cms-ro.emag.network/en/campaign/15068/associated-products</t>
  </si>
  <si>
    <t>https://cms-bg.emag.network/en/campaign/37502/associated-products</t>
  </si>
  <si>
    <t>https://cms-ro.emag.network/en/campaign/15071/associated-products</t>
  </si>
  <si>
    <t>https://cms-bg.emag.network/en/campaign/37503/associated-products</t>
  </si>
  <si>
    <t>https://cms-ro.emag.network/en/campaign/15073/associated-products</t>
  </si>
  <si>
    <t>https://cms-bg.emag.network/en/campaign/37504/associated-products</t>
  </si>
  <si>
    <t>https://cms-ro.emag.network/en/campaign/15074/associated-products</t>
  </si>
  <si>
    <t>https://cms-bg.emag.network/en/campaign/37505/associated-products</t>
  </si>
  <si>
    <t>https://cms-ro.emag.network/en/campaign/15075/associated-products</t>
  </si>
  <si>
    <t>https://cms-bg.emag.network/en/campaign/37506/associated-products</t>
  </si>
  <si>
    <t>https://cms-ro.emag.network/en/campaign/15076/associated-products</t>
  </si>
  <si>
    <t>https://cms-bg.emag.network/en/campaign/37507/associated-products</t>
  </si>
  <si>
    <t>https://cms-ro.emag.network/en/campaign/15077/associated-products</t>
  </si>
  <si>
    <t>https://cms-bg.emag.network/en/campaign/37508/associated-products</t>
  </si>
  <si>
    <t>https://cms-ro.emag.network/en/campaign/15078/associated-products</t>
  </si>
  <si>
    <t>https://cms-bg.emag.network/en/campaign/37509/associated-products</t>
  </si>
  <si>
    <t>https://cms-ro.emag.network/en/campaign/15079/associated-products</t>
  </si>
  <si>
    <t>https://cms-bg.emag.network/en/campaign/37510/associated-products</t>
  </si>
  <si>
    <t>https://cms-ro.emag.network/en/campaign/15080/associated-products</t>
  </si>
  <si>
    <t>https://cms-bg.emag.network/en/campaign/37511/associated-products</t>
  </si>
  <si>
    <t>https://cms-ro.emag.network/en/campaign/15082/associated-products</t>
  </si>
  <si>
    <t>https://cms-bg.emag.network/en/campaign/37512/associated-products</t>
  </si>
  <si>
    <t>https://cms-ro.emag.network/en/campaign/15083/associated-products</t>
  </si>
  <si>
    <t>https://cms-bg.emag.network/en/campaign/37513/associated-products</t>
  </si>
  <si>
    <t>https://cms-ro.emag.network/en/campaign/15084/associated-products</t>
  </si>
  <si>
    <t>https://cms-bg.emag.network/en/campaign/37514/associated-products</t>
  </si>
  <si>
    <t>https://cms-ro.emag.network/en/campaign/15085/associated-products</t>
  </si>
  <si>
    <t>https://cms-bg.emag.network/en/campaign/37515/associated-products</t>
  </si>
  <si>
    <t>https://cms-ro.emag.network/en/campaign/15086/associated-products</t>
  </si>
  <si>
    <t>https://cms-bg.emag.network/en/campaign/37516/associated-products</t>
  </si>
  <si>
    <t>https://cms-ro.emag.network/en/campaign/15087/associated-products</t>
  </si>
  <si>
    <t>https://cms-bg.emag.network/en/campaign/37517/associated-products</t>
  </si>
  <si>
    <t>SIS Make-up</t>
  </si>
  <si>
    <t>https://cms-ro.emag.network/en/campaign/15036/associated-products</t>
  </si>
  <si>
    <t>https://cms-bg.emag.network/en/campaign/37522/associated-products</t>
  </si>
  <si>
    <t>SIS Nutrition</t>
  </si>
  <si>
    <t>https://cms-ro.emag.network/en/campaign/15038/associated-products</t>
  </si>
  <si>
    <t>SIS Fashion</t>
  </si>
  <si>
    <t>https://cms-ro.emag.network/en/campaign/15041/associated-products</t>
  </si>
  <si>
    <t>https://cms-bg.emag.network/en/campaign/37518/associated-products</t>
  </si>
  <si>
    <t>https://cms-ro.emag.network/en/campaign/15042/associated-products</t>
  </si>
  <si>
    <t>https://cms-bg.emag.network/en/campaign/37519/associated-products</t>
  </si>
  <si>
    <t>https://cms-ro.emag.network/en/campaign/15043/associated-products</t>
  </si>
  <si>
    <t>https://cms-bg.emag.network/en/campaign/37520/associated-products</t>
  </si>
  <si>
    <t>https://cms-ro.emag.network/en/campaign/15044/associated-products</t>
  </si>
  <si>
    <t>https://cms-bg.emag.network/en/campaign/37521/associated-products</t>
  </si>
  <si>
    <t>SIS Drinks &amp; Coffee</t>
  </si>
  <si>
    <t>https://cms-ro.emag.network/en/campaign/15035/associated-products</t>
  </si>
  <si>
    <t>Smart Deals</t>
  </si>
  <si>
    <t>https://cms-ro.emag.network/en/campaign/15049/associated-products</t>
  </si>
  <si>
    <t>https://cms-ro.emag.network/en/campaign/15058/associated-products</t>
  </si>
  <si>
    <t>https://cms-bg.emag.network/en/campaign/37485/associated-products</t>
  </si>
  <si>
    <t>https://cms-ro.emag.network/en/campaign/15060/associated-products</t>
  </si>
  <si>
    <t>https://cms-bg.emag.network/en/campaign/37486/associated-products</t>
  </si>
  <si>
    <t>https://cms-ro.emag.network/en/campaign/15061/associated-products</t>
  </si>
  <si>
    <t>https://cms-bg.emag.network/en/campaign/37487/associated-products</t>
  </si>
  <si>
    <t>https://cms-ro.emag.network/en/campaign/15062/associated-products</t>
  </si>
  <si>
    <t>https://cms-bg.emag.network/en/campaign/37488/associated-products</t>
  </si>
  <si>
    <t>https://cms-ro.emag.network/en/campaign/15064/associated-products</t>
  </si>
  <si>
    <t>https://cms-bg.emag.network/en/campaign/37489/associated-products</t>
  </si>
  <si>
    <t xml:space="preserve">BG  |  Weekly offers </t>
  </si>
  <si>
    <t>https://cms-bg.emag.network/en/campaign/37479/associated-products</t>
  </si>
  <si>
    <t>https://cms-bg.emag.network/en/campaign/37480/associated-products</t>
  </si>
  <si>
    <t>https://cms-bg.emag.network/en/campaign/37410/associated-products</t>
  </si>
  <si>
    <t>https://cms-bg.emag.network/en/campaign/37411/associated-products</t>
  </si>
  <si>
    <t>https://cms-bg.emag.network/en/campaign/37412/associated-products</t>
  </si>
  <si>
    <t>https://cms-bg.emag.network/en/campaign/37413/associated-products</t>
  </si>
  <si>
    <t>https://cms-bg.emag.network/en/campaign/37418/associated-products</t>
  </si>
  <si>
    <t>https://cms-bg.emag.network/en/campaign/37454/associated-products</t>
  </si>
  <si>
    <t>https://emag1.sharepoint.com/:x:/s/4PRO-BG-HU/EezTFJcqVEhLrQE5gENYapYBkTLRaZ6y3JmHFPn6LsFRKw?e=EkBZ93</t>
  </si>
  <si>
    <t>https://cms-ro.emag.network/en/campaign/14865/associated-products</t>
  </si>
  <si>
    <t>https://cms-bg.emag.network/en/campaign/37449/associated-products</t>
  </si>
  <si>
    <t>6-8 Aug</t>
  </si>
  <si>
    <t>https://emag1.sharepoint.com/:x:/s/4PRO-BG-HU/EQJTC5iG_AdHvOtqj2HPfbABYthPrKu0JSCZyCTZ9giEnw?e=KPxjdv&amp;CID=765DC7FD-BC38-48C3-A059-A7714F2969D1&amp;wdLOR=c5D5B26E9-E342-4EC2-9F93-F36659AB01BA</t>
  </si>
  <si>
    <t>https://cms-ro.emag.network/en/campaign/14958/associated-products</t>
  </si>
  <si>
    <t>https://cms-bg.emag.network/en/campaign/37450/associated-products</t>
  </si>
  <si>
    <t>20aug-8sep</t>
  </si>
  <si>
    <t xml:space="preserve">Crazy Season – Back to school </t>
  </si>
  <si>
    <t>https://cms-ro.emag.network/en/campaign/14959/associated-products</t>
  </si>
  <si>
    <t>https://cms-bg.emag.network/en/campaign/37414/associated-products</t>
  </si>
  <si>
    <t>10-12 August Electro-weekend_NEW_1P RO &amp; BG &amp; HU.xlsx</t>
  </si>
  <si>
    <t>https://cms-ro.emag.network/en/campaign/14955/associated-products</t>
  </si>
  <si>
    <t>17-19 August Electro-weekend_NEW_1P RO &amp; BG &amp; HU.xlsx</t>
  </si>
  <si>
    <t>https://cms-ro.emag.network/en/campaign/14956/associated-products</t>
  </si>
  <si>
    <t>https://cms-bg.emag.network/en/campaign/37453/associated-products</t>
  </si>
  <si>
    <t>https://cms-bg.emag.network/en/campaign/37382/associated-products</t>
  </si>
  <si>
    <t>https://cms-bg.emag.network/en/campaign/37383/associated-products</t>
  </si>
  <si>
    <t>https://cms-bg.emag.network/en/campaign/37384/associated-products</t>
  </si>
  <si>
    <t>https://cms-bg.emag.network/en/campaign/37385/associated-products</t>
  </si>
  <si>
    <t>https://cms-bg.emag.network/en/campaign/37386/associated-products</t>
  </si>
  <si>
    <t>https://cms-bg.emag.network/en/campaign/37387/associated-products</t>
  </si>
  <si>
    <t>https://cms-bg.emag.network/en/campaign/37388/associated-products</t>
  </si>
  <si>
    <t>https://cms-ro.emag.network/en/campaign/14948/associated-products</t>
  </si>
  <si>
    <t>https://cms-bg.emag.network/en/campaign/37389/associated-products</t>
  </si>
  <si>
    <t>https://cms-bg.emag.network/en/campaign/37390/associated-products</t>
  </si>
  <si>
    <t>https://cms-bg.emag.network/en/campaign/37391/associated-products</t>
  </si>
  <si>
    <t>https://cms-ro.emag.network/en/campaign/14960/associated-products</t>
  </si>
  <si>
    <t>https://cms-bg.emag.network/en/campaign/37455/associated-products</t>
  </si>
  <si>
    <t>https://cms-ro.emag.network/en/campaign/14961/associated-products</t>
  </si>
  <si>
    <t>https://cms-bg.emag.network/en/campaign/37456/associated-products</t>
  </si>
  <si>
    <t>https://cms-bg.emag.network/en/campaign/37394/associated-products</t>
  </si>
  <si>
    <t>https://cms-bg.emag.network/en/campaign/37395/associated-products</t>
  </si>
  <si>
    <t>https://cms-bg.emag.network/en/campaign/37396/associated-products</t>
  </si>
  <si>
    <t>https://cms-bg.emag.network/en/campaign/37397/associated-products</t>
  </si>
  <si>
    <t>https://cms-bg.emag.network/en/campaign/37398/associated-products</t>
  </si>
  <si>
    <t>https://cms-ro.emag.network/en/campaign/15031/associated-products</t>
  </si>
  <si>
    <t>https://cms-bg.emag.network/en/campaign/37477/associated-products</t>
  </si>
  <si>
    <t>added also in BG on Aug 9th</t>
  </si>
  <si>
    <t>https://cms-bg.emag.network/en/campaign/37399/associated-products</t>
  </si>
  <si>
    <t>https://cms-bg.emag.network/en/campaign/37400/associated-products</t>
  </si>
  <si>
    <t>https://cms-bg.emag.network/en/campaign/37401/associated-products</t>
  </si>
  <si>
    <t>https://cms-bg.emag.network/en/campaign/37402/associated-products</t>
  </si>
  <si>
    <t>https://cms-bg.emag.network/en/campaign/37403/associated-products</t>
  </si>
  <si>
    <t>https://cms-bg.emag.network/en/campaign/37406/associated-products</t>
  </si>
  <si>
    <t>https://cms-bg.emag.network/en/campaign/37407/associated-products</t>
  </si>
  <si>
    <t>https://cms-bg.emag.network/en/campaign/37408/associated-products</t>
  </si>
  <si>
    <t>https://cms-bg.emag.network/en/campaign/37421/associated-products</t>
  </si>
  <si>
    <t>SIS Nutrition - w1</t>
  </si>
  <si>
    <t>https://cms-ro.emag.network/en/campaign/14902/associated-products</t>
  </si>
  <si>
    <t>https://cms-ro.emag.network/en/campaign/14898/associated-products</t>
  </si>
  <si>
    <t>https://cms-bg.emag.network/en/campaign/37433/associated-products</t>
  </si>
  <si>
    <t>https://cms-ro.emag.network/en/campaign/14899/associated-products</t>
  </si>
  <si>
    <t>https://cms-bg.emag.network/en/campaign/37434/associated-products</t>
  </si>
  <si>
    <t>https://cms-ro.emag.network/en/campaign/14900/associated-products</t>
  </si>
  <si>
    <t>https://cms-bg.emag.network/en/campaign/37435/associated-products</t>
  </si>
  <si>
    <t>https://cms-ro.emag.network/en/campaign/14901/associated-products</t>
  </si>
  <si>
    <t>https://cms-bg.emag.network/en/campaign/37437/associated-products</t>
  </si>
  <si>
    <t>https://cms-ro.emag.network/en/campaign/14941/associated-products</t>
  </si>
  <si>
    <t>https://cms-bg.emag.network/en/campaign/37451/associated-products</t>
  </si>
  <si>
    <t>Weekly Offers</t>
  </si>
  <si>
    <t>https://cms-bg.emag.network/en/campaign/37458/associated-products</t>
  </si>
  <si>
    <t>05-07_Oct_Electro-weekend_1P_RO.xlsx</t>
  </si>
  <si>
    <t>https://cms-ro.emag.network/en/campaign/15266/associated-products</t>
  </si>
  <si>
    <t>Not in BG</t>
  </si>
  <si>
    <t>https://cms-ro.emag.network/en/campaign/15300/associated-products</t>
  </si>
  <si>
    <t>https://cms-bg.emag.network/en/campaign/37569/campaign-settings</t>
  </si>
  <si>
    <t>https://cms-ro.emag.network/en/campaign/15067/associated-products</t>
  </si>
  <si>
    <t>https://cms-bg.emag.network/en/campaign/37565/associated-products</t>
  </si>
  <si>
    <t>https://emag1.sharepoint.com/:x:/s/4PRO-BG-HU/EfTMlUtaKJJPlpYLWglKYa8B-6iaRAjl9f-OdwuGW1QI0g?e=eLxha1</t>
  </si>
  <si>
    <t>https://cms-ro.emag.network/en/campaign/15269/campaign-settings</t>
  </si>
  <si>
    <t>https://cms-bg.emag.network/en/campaign/37561/campaign-settings</t>
  </si>
  <si>
    <t>1-6 Oct</t>
  </si>
  <si>
    <t>Crazy Days extins</t>
  </si>
  <si>
    <t>https://emag1.sharepoint.com/:x:/s/4PRO-BG-HU/EaqE-l-adwNLglahEdTXzdEByMSSec6KI3rJnxi7uEGVRA?e=jQbkoy&amp;CT=1727167615289&amp;OR=Outlook-Body&amp;CID=85970F75-5D1B-4F47-A47A-DF1BA3A5A982&amp;wdLOR=c443E1B03-B9CA-4864-B1DF-FB999B2A0A0B</t>
  </si>
  <si>
    <t>https://cms-ro.emag.network/en/campaign/15271/campaign-settings</t>
  </si>
  <si>
    <t>https://cms-bg.emag.network/en/campaign/37562/campaign-settings</t>
  </si>
  <si>
    <t>Fashion Shop</t>
  </si>
  <si>
    <t>https://cms-ro.emag.network/en/campaign/15167/associated-products</t>
  </si>
  <si>
    <t>https://cms-bg.emag.network/en/campaign/37603/campaign-settings</t>
  </si>
  <si>
    <t>https://cms-ro.emag.network/en/campaign/15168/associated-products</t>
  </si>
  <si>
    <t>https://cms-bg.emag.network/en/campaign/37605/campaign-settings</t>
  </si>
  <si>
    <t>https://cms-ro.emag.network/en/campaign/15169/campaign-settings</t>
  </si>
  <si>
    <t>https://cms-bg.emag.network/en/campaign/37606/campaign-settings</t>
  </si>
  <si>
    <t>12-14_Oct_Electro-weekend_1P_RO_BG_HU.xlsx</t>
  </si>
  <si>
    <t>https://cms-ro.emag.network/en/campaign/15267/associated-products</t>
  </si>
  <si>
    <t>https://cms-bg.emag.network/en/campaign/37571/associated-products</t>
  </si>
  <si>
    <t>https://cms-ro.emag.network/en/campaign/15303/associated-products</t>
  </si>
  <si>
    <t>https://cms-bg.emag.network/en/campaign/37570/campaign-settings</t>
  </si>
  <si>
    <t>https://cms-ro.emag.network/en/campaign/15272/associated-products</t>
  </si>
  <si>
    <t>https://cms-bg.emag.network/en/campaign/37576/campaign-settings</t>
  </si>
  <si>
    <t>https://cms-ro.emag.network/en/campaign/15273/associated-products</t>
  </si>
  <si>
    <t>https://cms-bg.emag.network/en/campaign/37577/campaign-settings</t>
  </si>
  <si>
    <t>https://cms-ro.emag.network/en/campaign/15274/associated-products</t>
  </si>
  <si>
    <t>https://cms-bg.emag.network/en/campaign/37578/campaign-settings</t>
  </si>
  <si>
    <t>https://cms-ro.emag.network/en/campaign/15275/associated-products</t>
  </si>
  <si>
    <t>https://cms-bg.emag.network/en/campaign/37579/campaign-settings</t>
  </si>
  <si>
    <t>https://cms-ro.emag.network/en/campaign/15276/associated-products</t>
  </si>
  <si>
    <t>https://cms-bg.emag.network/en/campaign/37580/campaign-settings</t>
  </si>
  <si>
    <t>https://cms-ro.emag.network/en/campaign/15277/associated-products</t>
  </si>
  <si>
    <t>https://cms-bg.emag.network/en/campaign/37581/campaign-settings</t>
  </si>
  <si>
    <t>https://cms-ro.emag.network/en/campaign/15278/associated-products</t>
  </si>
  <si>
    <t>https://cms-bg.emag.network/en/campaign/37582/campaign-settings</t>
  </si>
  <si>
    <t>https://cms-ro.emag.network/en/campaign/15279/associated-products</t>
  </si>
  <si>
    <t>https://cms-bg.emag.network/en/campaign/37583/campaign-settings</t>
  </si>
  <si>
    <t>https://cms-ro.emag.network/en/campaign/15280/associated-products</t>
  </si>
  <si>
    <t>https://cms-bg.emag.network/en/campaign/37584/campaign-settings</t>
  </si>
  <si>
    <t>https://cms-ro.emag.network/en/campaign/15281/associated-products</t>
  </si>
  <si>
    <t>https://cms-bg.emag.network/en/campaign/37585/campaign-settings</t>
  </si>
  <si>
    <t>https://cms-ro.emag.network/en/campaign/15282/associated-products</t>
  </si>
  <si>
    <t>https://cms-bg.emag.network/en/campaign/37586/campaign-settings</t>
  </si>
  <si>
    <t>https://cms-ro.emag.network/en/campaign/15283/associated-products</t>
  </si>
  <si>
    <t>https://cms-bg.emag.network/en/campaign/37587/campaign-settings</t>
  </si>
  <si>
    <t>https://cms-ro.emag.network/en/campaign/15284/associated-products</t>
  </si>
  <si>
    <t>https://cms-bg.emag.network/en/campaign/37588/campaign-settings</t>
  </si>
  <si>
    <t>https://cms-ro.emag.network/en/campaign/15285/associated-products</t>
  </si>
  <si>
    <t>https://cms-bg.emag.network/en/campaign/37589/campaign-settings</t>
  </si>
  <si>
    <t>https://cms-ro.emag.network/en/campaign/15286/associated-products</t>
  </si>
  <si>
    <t>https://cms-bg.emag.network/en/campaign/37590/campaign-settings</t>
  </si>
  <si>
    <t>https://cms-ro.emag.network/en/campaign/15287/associated-products</t>
  </si>
  <si>
    <t>https://cms-bg.emag.network/en/campaign/37591/campaign-settings</t>
  </si>
  <si>
    <t>https://cms-ro.emag.network/en/campaign/15288/associated-products</t>
  </si>
  <si>
    <t>https://cms-bg.emag.network/en/campaign/37592/campaign-settings</t>
  </si>
  <si>
    <t>https://cms-ro.emag.network/en/campaign/15289/associated-products</t>
  </si>
  <si>
    <t>https://cms-bg.emag.network/en/campaign/37593/campaign-settings</t>
  </si>
  <si>
    <t>https://cms-ro.emag.network/en/campaign/15290/associated-products</t>
  </si>
  <si>
    <t>https://cms-bg.emag.network/en/campaign/37594/campaign-settings</t>
  </si>
  <si>
    <t>https://cms-ro.emag.network/en/campaign/15291/associated-products</t>
  </si>
  <si>
    <t>https://cms-bg.emag.network/en/campaign/37595/campaign-settings</t>
  </si>
  <si>
    <t>https://cms-ro.emag.network/en/campaign/15292/associated-products</t>
  </si>
  <si>
    <t>https://cms-bg.emag.network/en/campaign/37596/campaign-settings</t>
  </si>
  <si>
    <t>https://cms-ro.emag.network/en/campaign/15293/associated-products</t>
  </si>
  <si>
    <t>https://cms-bg.emag.network/en/campaign/37597/campaign-settings</t>
  </si>
  <si>
    <t>https://cms-ro.emag.network/en/campaign/15294/associated-products</t>
  </si>
  <si>
    <t>https://cms-bg.emag.network/en/campaign/37598/campaign-settings</t>
  </si>
  <si>
    <t>https://cms-ro.emag.network/en/campaign/15296/associated-products</t>
  </si>
  <si>
    <t>https://cms-bg.emag.network/en/campaign/37599/campaign-settings</t>
  </si>
  <si>
    <t>https://cms-ro.emag.network/en/campaign/15297/associated-products</t>
  </si>
  <si>
    <t>https://cms-bg.emag.network/en/campaign/37600/campaign-settings</t>
  </si>
  <si>
    <t>https://cms-ro.emag.network/en/campaign/15298/associated-products</t>
  </si>
  <si>
    <t>https://cms-bg.emag.network/en/campaign/37601/campaign-settings</t>
  </si>
  <si>
    <t>https://cms-ro.emag.network/en/campaign/15299/associated-products</t>
  </si>
  <si>
    <t>https://cms-bg.emag.network/en/campaign/37602/campaign-settings</t>
  </si>
  <si>
    <t xml:space="preserve">SIS Baby </t>
  </si>
  <si>
    <t>https://cms-ro.emag.network/en/campaign/15302/associated-products</t>
  </si>
  <si>
    <t>https://cms-bg.emag.network/en/campaign/37604/campaign-settings</t>
  </si>
  <si>
    <t>SIS Pet</t>
  </si>
  <si>
    <t>https://cms-ro.emag.network/en/campaign/15301/associated-products</t>
  </si>
  <si>
    <t>https://cms-bg.emag.network/en/campaign/37607/campaign-settings</t>
  </si>
  <si>
    <t>https://cms-ro.emag.network/en/campaign/15304/associated-products</t>
  </si>
  <si>
    <t>https://cms-ro.emag.network/en/campaign/15306/associated-products</t>
  </si>
  <si>
    <t>https://cms-ro.emag.network/en/campaign/15307/associated-products</t>
  </si>
  <si>
    <t>https://cms-bg.emag.network/en/campaign/37574/associated-products</t>
  </si>
  <si>
    <t>https://cms-ro.emag.network/en/campaign/15308/associated-products</t>
  </si>
  <si>
    <t>https://cms-bg.emag.network/en/campaign/37575/associated-products</t>
  </si>
  <si>
    <t>https://cms-ro.emag.network/en/campaign/15069/associated-products</t>
  </si>
  <si>
    <t>https://cms-bg.emag.network/en/campaign/37566/associated-products</t>
  </si>
  <si>
    <t>19-21_Oct_Electro-weekend_1P_RO_BG.xlsx</t>
  </si>
  <si>
    <t>https://cms-ro.emag.network/en/campaign/15268/associated-products</t>
  </si>
  <si>
    <t>https://cms-bg.emag.network/en/campaign/37572/associated-products</t>
  </si>
  <si>
    <t>https://cms-ro.emag.network/en/campaign/15070/associated-products</t>
  </si>
  <si>
    <t>https://cms-bg.emag.network/en/campaign/37567/associated-products</t>
  </si>
  <si>
    <t>https://cms-ro.emag.network/en/campaign/15072/associated-products</t>
  </si>
  <si>
    <t>https://cms-bg.emag.network/en/campaign/37568/associated-products</t>
  </si>
  <si>
    <t>same ddl for tier 3</t>
  </si>
  <si>
    <t>same template RO&amp;HU for tier 1</t>
  </si>
  <si>
    <t>https://emag1.sharepoint.com/:x:/r/sites/4PRO-BG-HU/_layouts/15/Doc.aspx?sourcedoc=%7B7A6FD15D-D37F-4A25-8337-FB7A74383982%7D&amp;file=Crazy_Season_27aug_08_sep_RO.xlsx&amp;action=default&amp;mobileredirect=true</t>
  </si>
  <si>
    <t xml:space="preserve">only one email 1P RO&amp;HU </t>
  </si>
  <si>
    <t>RO&amp;HU</t>
  </si>
  <si>
    <t>RO</t>
  </si>
  <si>
    <t>HU</t>
  </si>
  <si>
    <t>to use the campaign names in CMS in english</t>
  </si>
  <si>
    <t>DDL hero products TV&amp;Radio RO</t>
  </si>
  <si>
    <t>DDL hero products TV&amp;Radio HU</t>
  </si>
  <si>
    <t>DDL Guide/teasing products RO</t>
  </si>
  <si>
    <t>DDL Guide/teasing products HU</t>
  </si>
  <si>
    <t>DDL loading sellers 3P</t>
  </si>
  <si>
    <t>DDL for filling the files ( product selection, landing page, resealed )</t>
  </si>
  <si>
    <t>DDL for loading the offer in CMS 1P / Campaigns 3P</t>
  </si>
  <si>
    <t>DDL centralized offer ( 1P &amp; 3P )</t>
  </si>
  <si>
    <t>DDL for products to be ready in CMS</t>
  </si>
  <si>
    <t xml:space="preserve">Files with Hero products RO  </t>
  </si>
  <si>
    <t>Files with Hero products HU</t>
  </si>
  <si>
    <t>Files with Hero products RO&amp; HU</t>
  </si>
  <si>
    <t xml:space="preserve">CMS RO </t>
  </si>
  <si>
    <t>CMS HU</t>
  </si>
  <si>
    <t>Campaign template RO/ BG/HU</t>
  </si>
  <si>
    <t>Not in HU</t>
  </si>
  <si>
    <t>https://cms-hu.emag.network/en/campaign/69106/associated-products</t>
  </si>
  <si>
    <t>here</t>
  </si>
  <si>
    <t>https://cms-hu.emag.network/en/campaign/69108/associated-products</t>
  </si>
  <si>
    <t>https://cms-hu.emag.network/en/campaign/69118/associated-products</t>
  </si>
  <si>
    <t>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Flash%20Deals%2F10%2E%20Octombrie&amp;viewid=f5e07db3%2Dbf4a%2D4b26%2D94f7%2D0dcdf2b703f0</t>
  </si>
  <si>
    <t>https://cms-hu.emag.network/en/campaign/69109/associated-products</t>
  </si>
  <si>
    <t>https://cms-hu.emag.network/en/campaign/69110/associated-products</t>
  </si>
  <si>
    <t>https://cms-hu.emag.network/en/campaign/69091/associated-products</t>
  </si>
  <si>
    <t>https://cms-hu.emag.network/en/campaign/69092/associated-products</t>
  </si>
  <si>
    <t>https://cms-hu.emag.network/en/campaign/69112/associated-products</t>
  </si>
  <si>
    <t>https://cms-hu.emag.network/en/campaign/69105/associated-products</t>
  </si>
  <si>
    <t>https://cms-hu.emag.network/en/campaign/69102/associated-products</t>
  </si>
  <si>
    <t>https://cms-hu.emag.network/en/campaign/69113/associated-products</t>
  </si>
  <si>
    <t>https://cms-hu.emag.network/en/campaign/69114/associated-products</t>
  </si>
  <si>
    <t>https://cms-hu.emag.network/en/campaign/69115/associated-products</t>
  </si>
  <si>
    <t>https://cms-hu.emag.network/en/campaign/69116/associated-products</t>
  </si>
  <si>
    <t>https://cms-hu.emag.network/en/campaign/69100/associated-products</t>
  </si>
  <si>
    <t>https://cms-hu.emag.network/en/campaign/69098/associated-products</t>
  </si>
  <si>
    <t>https://cms-hu.emag.network/en/campaign/69117/associated-products</t>
  </si>
  <si>
    <t>https://cms-hu.emag.network/en/campaign/69119/associated-products</t>
  </si>
  <si>
    <t>https://cms-hu.emag.network/en/campaign/69093/associated-products</t>
  </si>
  <si>
    <t>https://cms-hu.emag.network/en/campaign/69120/associated-products</t>
  </si>
  <si>
    <t>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10%2E%20Octombrie&amp;viewid=f5e07db3%2Dbf4a%2D4b26%2D94f7%2D0dcdf2b703f0</t>
  </si>
  <si>
    <t>https://cms-hu.emag.network/en/campaign/69104/associated-products</t>
  </si>
  <si>
    <t>https://cms-hu.emag.network/en/campaign/69090/associated-products</t>
  </si>
  <si>
    <t>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Genius%20Deals%2F10%2E%20Octombrie&amp;viewid=f5e07db3%2Dbf4a%2D4b26%2D94f7%2D0dcdf2b703f0</t>
  </si>
  <si>
    <t>Not in RO</t>
  </si>
  <si>
    <t>https://cms-hu.emag.network/en/campaign/69107/associated-products</t>
  </si>
  <si>
    <t>https://cms-hu.emag.network/en/campaign/69121/associated-products</t>
  </si>
  <si>
    <t>https://cms-hu.emag.network/en/campaign/69122/associated-products</t>
  </si>
  <si>
    <t>https://cms-hu.emag.network/en/campaign/69123/associated-products</t>
  </si>
  <si>
    <t>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Electro%20Weekend%2F10%2E%20Octombrie&amp;viewid=f5e07db3%2Dbf4a%2D4b26%2D94f7%2D0dcdf2b703f0</t>
  </si>
  <si>
    <t>https://cms-hu.emag.network/en/campaign/69124/associated-products</t>
  </si>
  <si>
    <t>https://cms-hu.emag.network/en/campaign/69094/associated-products</t>
  </si>
  <si>
    <t>https://cms-hu.emag.network/en/campaign/69125/associated-products</t>
  </si>
  <si>
    <t>https://cms-hu.emag.network/en/campaign/69089/associated-products</t>
  </si>
  <si>
    <t>https://cms-hu.emag.network/en/campaign/69126/associated-products</t>
  </si>
  <si>
    <t>https://cms-hu.emag.network/en/campaign/69103/associated-products</t>
  </si>
  <si>
    <t>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Home%20Deals%2F10%2E%20Octombrie&amp;viewid=f5e07db3%2Dbf4a%2D4b26%2D94f7%2D0dcdf2b703f0</t>
  </si>
  <si>
    <t>https://cms-hu.emag.network/en/campaign/69127/associated-products</t>
  </si>
  <si>
    <t>https://cms-hu.emag.network/en/campaign/69128/associated-products</t>
  </si>
  <si>
    <t>https://cms-hu.emag.network/en/campaign/69129/associated-products</t>
  </si>
  <si>
    <t>https://cms-hu.emag.network/en/campaign/69101/associated-products</t>
  </si>
  <si>
    <t>https://cms-hu.emag.network/en/campaign/69130/associated-products</t>
  </si>
  <si>
    <t>https://cms-hu.emag.network/en/campaign/69099/associated-products</t>
  </si>
  <si>
    <t>https://cms-hu.emag.network/en/campaign/69131/associated-products</t>
  </si>
  <si>
    <t>https://cms-hu.emag.network/en/campaign/69132/associated-products</t>
  </si>
  <si>
    <t>https://cms-hu.emag.network/en/campaign/69088/associated-products</t>
  </si>
  <si>
    <t>https://cms-hu.emag.network/en/campaign/69111/associated-products</t>
  </si>
  <si>
    <t>https://cms-hu.emag.network/en/campaign/69133/associated-products</t>
  </si>
  <si>
    <t>https://cms-ro.emag.network/en/campaign/15460/associated-products</t>
  </si>
  <si>
    <t>https://cms-bg.emag.network/en/campaign/37638/associated-products</t>
  </si>
  <si>
    <t>https://cms-ro.emag.network/en/campaign/15461/associated-products</t>
  </si>
  <si>
    <t>https://cms-bg.emag.network/en/campaign/37639/associated-products</t>
  </si>
  <si>
    <t>https://cms-ro.emag.network/en/campaign/15462/associated-products</t>
  </si>
  <si>
    <t>https://cms-bg.emag.network/en/campaign/37640/associated-products</t>
  </si>
  <si>
    <t>https://cms-ro.emag.network/en/campaign/15463/associated-products</t>
  </si>
  <si>
    <t>https://cms-ro.emag.network/en/campaign/15464/associated-products</t>
  </si>
  <si>
    <t>https://cms-ro.emag.network/en/campaign/15465/associated-products</t>
  </si>
  <si>
    <t>https://cms-ro.emag.network/en/campaign/15466/associated-products</t>
  </si>
  <si>
    <t>https://cms-ro.emag.network/en/campaign/15467/associated-products</t>
  </si>
  <si>
    <t>https://cms-ro.emag.network/en/campaign/15468/associated-products</t>
  </si>
  <si>
    <t>https://cms-bg.emag.network/en/campaign/37648/campaign-settings</t>
  </si>
  <si>
    <t>https://cms-ro.emag.network/en/campaign/15469/associated-products</t>
  </si>
  <si>
    <t>https://cms-bg.emag.network/en/campaign/37649/campaign-settings</t>
  </si>
  <si>
    <t>https://cms-ro.emag.network/en/campaign/15470/associated-products</t>
  </si>
  <si>
    <t>https://cms-bg.emag.network/en/campaign/37650/campaign-settings</t>
  </si>
  <si>
    <t>https://cms-ro.emag.network/en/campaign/15471/associated-products</t>
  </si>
  <si>
    <t>https://cms-bg.emag.network/en/campaign/37651/campaign-settings</t>
  </si>
  <si>
    <t>https://cms-ro.emag.network/en/campaign/15472/associated-products</t>
  </si>
  <si>
    <t>https://cms-bg.emag.network/en/campaign/37652/campaign-settings</t>
  </si>
  <si>
    <t>https://cms-ro.emag.network/en/campaign/15455/associated-products</t>
  </si>
  <si>
    <t>https://cms-bg.emag.network/en/campaign/37635/campaign-settings</t>
  </si>
  <si>
    <t>SIS Toys</t>
  </si>
  <si>
    <t>https://cms-ro.emag.network/en/campaign/15456/associated-products</t>
  </si>
  <si>
    <t>SIS Christmas</t>
  </si>
  <si>
    <t>https://cms-ro.emag.network/en/campaign/15457/associated-products</t>
  </si>
  <si>
    <t>https://cms-bg.emag.network/en/campaign/37654/campaign-settings</t>
  </si>
  <si>
    <t>https://cms-ro.emag.network/en/campaign/15453/associated-products</t>
  </si>
  <si>
    <t>Black Friday</t>
  </si>
  <si>
    <t xml:space="preserve">https://cms-ro.emag.network/en/campaign/15360/campaign-settings 
 </t>
  </si>
  <si>
    <t>https://cms-bg.emag.network/en/campaign/37619/campaign-settings</t>
  </si>
  <si>
    <t>Crazy Season</t>
  </si>
  <si>
    <t xml:space="preserve">https://cms-ro.emag.network/en/campaign/15362/associated-products </t>
  </si>
  <si>
    <t>https://cms-bg.emag.network/en/campaign/37620/campaign-settings</t>
  </si>
  <si>
    <t>16-25 Nov</t>
  </si>
  <si>
    <t>https://cms-ro.emag.network/en/campaign/15478/associated-products</t>
  </si>
  <si>
    <t>https://cms-ro.emag.network/en/campaign/15479/associated-products</t>
  </si>
  <si>
    <t>https://cms-bg.emag.network/en/campaign/37637/associated-products</t>
  </si>
  <si>
    <t>https://cms-ro.emag.network/en/campaign/15452/associated-products</t>
  </si>
  <si>
    <t>https://cms-bg.emag.network/en/campaign/37633/campaign-settings</t>
  </si>
  <si>
    <t>File link</t>
  </si>
  <si>
    <t xml:space="preserve">Responsabil </t>
  </si>
  <si>
    <t xml:space="preserve">DOD </t>
  </si>
  <si>
    <t>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12%2E%20Decembrie&amp;viewid=f5e07db3%2Dbf4a%2D4b26%2D94f7%2D0dcdf2b703f0</t>
  </si>
  <si>
    <t>https://cms-ro.emag.network/en/campaign/15591/associated-products</t>
  </si>
  <si>
    <t>https://cms-bg.emag.network/en/campaign/37698/associated-products</t>
  </si>
  <si>
    <t>https://cms-hu.emag.network/en/campaign/69198/associated-products</t>
  </si>
  <si>
    <t>Cristina</t>
  </si>
  <si>
    <t>https://cms-ro.emag.network/en/campaign/15592/associated-products</t>
  </si>
  <si>
    <t>https://cms-bg.emag.network/en/campaign/37699/associated-products</t>
  </si>
  <si>
    <t>https://cms-hu.emag.network/en/campaign/69199/associated-products</t>
  </si>
  <si>
    <t>Alin</t>
  </si>
  <si>
    <t>https://cms-ro.emag.network/en/campaign/15593/associated-products</t>
  </si>
  <si>
    <t>https://cms-bg.emag.network/en/campaign/37700/associated-products</t>
  </si>
  <si>
    <t>https://cms-hu.emag.network/en/campaign/69200/associated-products</t>
  </si>
  <si>
    <t>SIS Nutrition &amp; Vitamins</t>
  </si>
  <si>
    <t xml:space="preserve">Voucher </t>
  </si>
  <si>
    <t>Nutrition &amp; Vitamins shop_6-15_Dec_1P.xlsx</t>
  </si>
  <si>
    <t>https://cms-ro.emag.network/en/campaign/15589/associated-products</t>
  </si>
  <si>
    <t>NOT IN HU</t>
  </si>
  <si>
    <t>Ziua eMAG'24 oferta 1P.xlsx</t>
  </si>
  <si>
    <t>https://cms-ro.emag.network/en/campaign/15582/campaign-settings</t>
  </si>
  <si>
    <t>https://cms-bg.emag.network/en/campaign/37694/associated-products</t>
  </si>
  <si>
    <t>https://cms-hu.emag.network/en/campaign/69191/associated-products</t>
  </si>
  <si>
    <t>https://cms-ro.emag.network/en/campaign/15595/associated-products</t>
  </si>
  <si>
    <t>https://cms-bg.emag.network/en/campaign/37701/associated-products</t>
  </si>
  <si>
    <t>https://cms-hu.emag.network/en/campaign/69201/associated-products</t>
  </si>
  <si>
    <t>07-09-Dec_Electro-weekend_NEW_1P RO &amp; BG &amp; HU.xlsx</t>
  </si>
  <si>
    <t>https://cms-ro.emag.network/en/campaign/15584/associated-products</t>
  </si>
  <si>
    <t>https://cms-bg.emag.network/en/campaign/37692/associated-products</t>
  </si>
  <si>
    <t>https://cms-hu.emag.network/en/campaign/69232/associated-products</t>
  </si>
  <si>
    <t>https://cms-ro.emag.network/en/campaign/15596/associated-products</t>
  </si>
  <si>
    <t>https://cms-bg.emag.network/en/campaign/37702/associated-products</t>
  </si>
  <si>
    <t>https://cms-hu.emag.network/en/campaign/69202/associated-products</t>
  </si>
  <si>
    <t>Paul</t>
  </si>
  <si>
    <t>https://cms-ro.emag.network/en/campaign/15597/associated-products</t>
  </si>
  <si>
    <t>https://cms-bg.emag.network/en/campaign/37703/associated-products</t>
  </si>
  <si>
    <t>https://cms-hu.emag.network/en/campaign/69203/associated-products</t>
  </si>
  <si>
    <t>Drinks and Coffee Shop 9-15 Dec_1P.xlsx</t>
  </si>
  <si>
    <t>https://cms-ro.emag.network/en/campaign/15585/associated-products</t>
  </si>
  <si>
    <t>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Genius%20Deals%2F12%2E%20Decembrie&amp;viewid=f5e07db3%2Dbf4a%2D4b26%2D94f7%2D0dcdf2b703f0</t>
  </si>
  <si>
    <t>https://cms-ro.emag.network/en/campaign/15576/associated-products</t>
  </si>
  <si>
    <t>https://cms-bg.emag.network/en/campaign/37688/associated-products</t>
  </si>
  <si>
    <t>https://cms-hu.emag.network/en/campaign/69222/associated-products</t>
  </si>
  <si>
    <t>6 Dec_Flash Deals_1P RO,BG&amp;HU.xlsx</t>
  </si>
  <si>
    <t>https://cms-ro.emag.network/en/campaign/15588/associated-products</t>
  </si>
  <si>
    <t>https://cms-bg.emag.network/en/campaign/37687/associated-products</t>
  </si>
  <si>
    <t>https://cms-hu.emag.network/en/campaign/69231/associated-products</t>
  </si>
  <si>
    <t>https://cms-ro.emag.network/en/campaign/15598/associated-products</t>
  </si>
  <si>
    <t>https://cms-bg.emag.network/en/campaign/37704/associated-products</t>
  </si>
  <si>
    <t>https://cms-hu.emag.network/en/campaign/69206/associated-products</t>
  </si>
  <si>
    <t>https://cms-ro.emag.network/en/campaign/15600/associated-products</t>
  </si>
  <si>
    <t>https://cms-bg.emag.network/en/campaign/37705/associated-products</t>
  </si>
  <si>
    <t>https://cms-hu.emag.network/en/campaign/69207/associated-products</t>
  </si>
  <si>
    <t>Template_Crazy_Season_10_26_decembrie_RO.xlsx</t>
  </si>
  <si>
    <t>https://cms-ro.emag.network/en/campaign/15583/campaign-settings</t>
  </si>
  <si>
    <t>https://cms-bg.emag.network/en/campaign/37695/associated-products</t>
  </si>
  <si>
    <t>https://cms-hu.emag.network/en/campaign/69230/associated-products</t>
  </si>
  <si>
    <t>SIS Christmas Shop</t>
  </si>
  <si>
    <t>Christmas Shop 12 - 22 Dec_1P.xlsx</t>
  </si>
  <si>
    <t>https://cms-ro.emag.network/en/campaign/15590/associated-products</t>
  </si>
  <si>
    <t>https://cms-bg.emag.network/en/campaign/37696/associated-products</t>
  </si>
  <si>
    <t>https://cms-hu.emag.network/en/campaign/69226/associated-products</t>
  </si>
  <si>
    <t>https://cms-ro.emag.network/en/campaign/15642/associated-products</t>
  </si>
  <si>
    <t>https://cms-bg.emag.network/en/campaign/37706/associated-products</t>
  </si>
  <si>
    <t>https://cms-hu.emag.network/en/campaign/69208/associated-products</t>
  </si>
  <si>
    <t>https://cms-ro.emag.network/en/campaign/15601/associated-products</t>
  </si>
  <si>
    <t>https://cms-bg.emag.network/en/campaign/37707/associated-products</t>
  </si>
  <si>
    <t>https://cms-hu.emag.network/en/campaign/69209/associated-products</t>
  </si>
  <si>
    <t>https://cms-ro.emag.network/en/campaign/15602/associated-products</t>
  </si>
  <si>
    <t>https://cms-bg.emag.network/en/campaign/37708/associated-products</t>
  </si>
  <si>
    <t>https://cms-hu.emag.network/en/campaign/69210/associated-products</t>
  </si>
  <si>
    <t>https://cms-ro.emag.network/en/campaign/15577/associated-products</t>
  </si>
  <si>
    <t>https://cms-bg.emag.network/en/campaign/37689/associated-products</t>
  </si>
  <si>
    <t>https://cms-hu.emag.network/en/campaign/69223/associated-products</t>
  </si>
  <si>
    <t>https://cms-ro.emag.network/en/campaign/15630/associated-products</t>
  </si>
  <si>
    <t>https://cms-bg.emag.network/en/campaign/37719/associated-products</t>
  </si>
  <si>
    <t>https://cms-hu.emag.network/en/campaign/69241/associated-products</t>
  </si>
  <si>
    <t>https://cms-ro.emag.network/en/campaign/15631/associated-products</t>
  </si>
  <si>
    <t>https://cms-bg.emag.network/en/campaign/37720/associated-products</t>
  </si>
  <si>
    <t>https://cms-hu.emag.network/en/campaign/69242/associated-products</t>
  </si>
  <si>
    <t>https://cms-ro.emag.network/en/campaign/15603/associated-products</t>
  </si>
  <si>
    <t>https://cms-bg.emag.network/en/campaign/37709/associated-products</t>
  </si>
  <si>
    <t>https://cms-hu.emag.network/en/campaign/69211/associated-products</t>
  </si>
  <si>
    <t>https://cms-ro.emag.network/en/campaign/15605/associated-products</t>
  </si>
  <si>
    <t>https://cms-bg.emag.network/en/campaign/37710/associated-products</t>
  </si>
  <si>
    <t>https://cms-hu.emag.network/en/campaign/69212/associated-products</t>
  </si>
  <si>
    <t>https://cms-ro.emag.network/en/campaign/15606/associated-products</t>
  </si>
  <si>
    <t>https://cms-bg.emag.network/en/campaign/37711/associated-products</t>
  </si>
  <si>
    <t>https://cms-hu.emag.network/en/campaign/69213/associated-products</t>
  </si>
  <si>
    <t>https://cms-ro.emag.network/en/campaign/15607/associated-products</t>
  </si>
  <si>
    <t>https://cms-bg.emag.network/en/campaign/37712/associated-products</t>
  </si>
  <si>
    <t>https://cms-hu.emag.network/en/campaign/69214/associated-products</t>
  </si>
  <si>
    <t>https://cms-ro.emag.network/en/campaign/15608/associated-products</t>
  </si>
  <si>
    <t>https://cms-bg.emag.network/en/campaign/37713/associated-products</t>
  </si>
  <si>
    <t>https://cms-hu.emag.network/en/campaign/69215/associated-products</t>
  </si>
  <si>
    <t>https://cms-ro.emag.network/en/campaign/15578/associated-products</t>
  </si>
  <si>
    <t>https://cms-bg.emag.network/en/campaign/37690/associated-products</t>
  </si>
  <si>
    <t>https://cms-hu.emag.network/en/campaign/69224/associated-products</t>
  </si>
  <si>
    <t>https://cms-ro.emag.network/en/campaign/15609/associated-products</t>
  </si>
  <si>
    <t>https://cms-bg.emag.network/en/campaign/37714/associated-products</t>
  </si>
  <si>
    <t>https://cms-hu.emag.network/en/campaign/69216/associated-products</t>
  </si>
  <si>
    <t>New Years's Deals  (ex. Home Deals)</t>
  </si>
  <si>
    <t>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Home%20Deals%2F12%2E%20Decembrie&amp;viewid=f5e07db3%2Dbf4a%2D4b26%2D94f7%2D0dcdf2b703f0</t>
  </si>
  <si>
    <t>https://cms-ro.emag.network/en/campaign/15587/associated-products</t>
  </si>
  <si>
    <t>https://cms-bg.emag.network/en/campaign/37693/associated-products</t>
  </si>
  <si>
    <t>https://cms-hu.emag.network/en/campaign/69234/associated-products</t>
  </si>
  <si>
    <t>https://cms-ro.emag.network/en/campaign/15579/associated-products</t>
  </si>
  <si>
    <t>https://cms-bg.emag.network/en/campaign/37691/associated-products</t>
  </si>
  <si>
    <t>https://cms-hu.emag.network/en/campaign/69225/associated-products</t>
  </si>
  <si>
    <t>https://cms-ro.emag.network/en/campaign/15586/associated-products</t>
  </si>
  <si>
    <t>https://cms-hu.emag.network/en/campaign/69233/associated-products</t>
  </si>
  <si>
    <t>Who is setting DDLs</t>
  </si>
  <si>
    <t>MKT</t>
  </si>
  <si>
    <t>MKT &amp; 4P</t>
  </si>
  <si>
    <t>Checks 4P</t>
  </si>
  <si>
    <t>Country</t>
  </si>
  <si>
    <t>BG</t>
  </si>
  <si>
    <t xml:space="preserve">Campaign </t>
  </si>
  <si>
    <t xml:space="preserve">DDL hero products TV&amp;Radio HU </t>
  </si>
  <si>
    <t xml:space="preserve">4P commercial </t>
  </si>
  <si>
    <t>Campaign specialist RO</t>
  </si>
  <si>
    <t>Campaign specialist HU</t>
  </si>
  <si>
    <t>Centralized files RO/BG/HU ( tier 1 &amp; 3 )</t>
  </si>
  <si>
    <t>Centralized files BG (tier 1)</t>
  </si>
  <si>
    <t>CMS CMMPX protection HU TV</t>
  </si>
  <si>
    <t>SIS Baby Shop RO_BG_HU</t>
  </si>
  <si>
    <t>Viki</t>
  </si>
  <si>
    <t>Baby-Shop_20-26-Jan'25_SIS_1P.xlsx</t>
  </si>
  <si>
    <t>https://cms-ro.emag.network/en/campaign/15734/associated-products</t>
  </si>
  <si>
    <t>https://cms-hu.emag.network/en/campaign/69299/associated-products</t>
  </si>
  <si>
    <t>https://cms-bg.emag.network/en/campaign/37758/campaign-settings</t>
  </si>
  <si>
    <t>Home Deals RO_BG_HU</t>
  </si>
  <si>
    <t>Lori</t>
  </si>
  <si>
    <t>4P RO-BG-HU - 01.Ianuarie - All Documents</t>
  </si>
  <si>
    <t>https://cms-ro.emag.network/en/campaign/15612/associated-products</t>
  </si>
  <si>
    <t>https://cms-hu.emag.network/en/campaign/69258/associated-products</t>
  </si>
  <si>
    <t>https://cms-bg.emag.network/en/campaign/37747/campaign-settings</t>
  </si>
  <si>
    <t>https://cms-hu.emag.network/en/campaign/69303/campaign-settings</t>
  </si>
  <si>
    <t>Electro Weekend RO_BG_HU</t>
  </si>
  <si>
    <t>Marian</t>
  </si>
  <si>
    <t>Bogi</t>
  </si>
  <si>
    <t>https://cms-ro.emag.network/en/campaign/15613/associated-products</t>
  </si>
  <si>
    <t>https://cms-hu.emag.network/en/campaign/69254/associated-products</t>
  </si>
  <si>
    <t>https://cms-bg.emag.network/en/campaign/37749/campaign-settings</t>
  </si>
  <si>
    <t>liber: 25 &amp; 26.12/ 1 &amp; 2.01/ 6 &amp; 7.01/ 24.01</t>
  </si>
  <si>
    <t>SIS Sports Shop RO_BG_HU</t>
  </si>
  <si>
    <t>Sport Shop6-12-Jan'25_ SIS_1P.xlsx</t>
  </si>
  <si>
    <t>https://cms-ro.emag.network/en/campaign/15675/associated-products</t>
  </si>
  <si>
    <t>https://cms-hu.emag.network/en/campaign/69298/associated-products</t>
  </si>
  <si>
    <t>https://cms-bg.emag.network/en/campaign/37757/campaign-settings</t>
  </si>
  <si>
    <t>01.Ianuarie</t>
  </si>
  <si>
    <t>https://cms-ro.emag.network/en/campaign/15707/associated-products</t>
  </si>
  <si>
    <t>https://cms-hu.emag.network/en/campaign/69269/associated-products</t>
  </si>
  <si>
    <t>https://cms-bg.emag.network/en/campaign/37759/campaign-settings</t>
  </si>
  <si>
    <t>Angi</t>
  </si>
  <si>
    <t>https://cms-ro.emag.network/en/campaign/15708/associated-products</t>
  </si>
  <si>
    <t>https://cms-hu.emag.network/en/campaign/69270/associated-products</t>
  </si>
  <si>
    <t>https://cms-bg.emag.network/en/campaign/37760/campaign-settings</t>
  </si>
  <si>
    <t>https://cms-ro.emag.network/en/campaign/15709/associated-products</t>
  </si>
  <si>
    <t>https://cms-hu.emag.network/en/campaign/69271/associated-products</t>
  </si>
  <si>
    <t>https://cms-bg.emag.network/en/campaign/37761/campaign-settings</t>
  </si>
  <si>
    <t>https://cms-ro.emag.network/en/campaign/15710/associated-products</t>
  </si>
  <si>
    <t>https://cms-hu.emag.network/en/campaign/69272/associated-products</t>
  </si>
  <si>
    <t>https://cms-bg.emag.network/en/campaign/37762/campaign-settings</t>
  </si>
  <si>
    <t>https://cms-ro.emag.network/en/campaign/15697/associated-products</t>
  </si>
  <si>
    <t>https://cms-hu.emag.network/en/campaign/69264/associated-products</t>
  </si>
  <si>
    <t>https://cms-bg.emag.network/en/campaign/37740/campaign-settings</t>
  </si>
  <si>
    <t xml:space="preserve">Marian </t>
  </si>
  <si>
    <t>https://cms-ro.emag.network/en/campaign/15711/associated-products</t>
  </si>
  <si>
    <t>https://cms-hu.emag.network/en/campaign/69273/associated-products</t>
  </si>
  <si>
    <t>https://cms-bg.emag.network/en/campaign/37763/campaign-settings</t>
  </si>
  <si>
    <t>https://cms-ro.emag.network/en/campaign/15712/associated-products</t>
  </si>
  <si>
    <t>https://cms-hu.emag.network/en/campaign/69274/associated-products</t>
  </si>
  <si>
    <t>https://cms-bg.emag.network/en/campaign/37764/campaign-settings</t>
  </si>
  <si>
    <t>https://cms-ro.emag.network/en/campaign/15713/associated-products</t>
  </si>
  <si>
    <t>https://cms-hu.emag.network/en/campaign/69275/associated-products</t>
  </si>
  <si>
    <t>https://cms-bg.emag.network/en/campaign/37765/campaign-settings</t>
  </si>
  <si>
    <t>https://cms-ro.emag.network/en/campaign/15714/associated-products</t>
  </si>
  <si>
    <t>https://cms-hu.emag.network/en/campaign/69276/associated-products</t>
  </si>
  <si>
    <t>https://cms-bg.emag.network/en/campaign/37766/campaign-settings</t>
  </si>
  <si>
    <t>Petra</t>
  </si>
  <si>
    <t>https://cms-ro.emag.network/en/campaign/15715/associated-products</t>
  </si>
  <si>
    <t>https://cms-hu.emag.network/en/campaign/69277/associated-products</t>
  </si>
  <si>
    <t>https://cms-bg.emag.network/en/campaign/37767/campaign-settings</t>
  </si>
  <si>
    <t>https://cms-ro.emag.network/en/campaign/15716/associated-products</t>
  </si>
  <si>
    <t>https://cms-hu.emag.network/en/campaign/69278/associated-products</t>
  </si>
  <si>
    <t>https://cms-bg.emag.network/en/campaign/37768/campaign-settings</t>
  </si>
  <si>
    <t>https://cms-ro.emag.network/en/campaign/15717/associated-products</t>
  </si>
  <si>
    <t>https://cms-hu.emag.network/en/campaign/69279/associated-products</t>
  </si>
  <si>
    <t>https://cms-bg.emag.network/en/campaign/37769/campaign-settings</t>
  </si>
  <si>
    <t>Electro Weekend BG_HU</t>
  </si>
  <si>
    <t>https://cms-hu.emag.network/en/campaign/69260/associated-products</t>
  </si>
  <si>
    <t>https://cms-bg.emag.network/en/campaign/37750/campaign-settings</t>
  </si>
  <si>
    <t>Genius Deals RO_BG_HU</t>
  </si>
  <si>
    <t>https://cms-ro.emag.network/en/campaign/15737/associated-products</t>
  </si>
  <si>
    <t>https://cms-hu.emag.network/en/campaign/69295/associated-products</t>
  </si>
  <si>
    <t>https://cms-bg.emag.network/en/campaign/37754/campaign-settings</t>
  </si>
  <si>
    <t>https://cms-ro.emag.network/en/campaign/15718/associated-products</t>
  </si>
  <si>
    <t>https://cms-hu.emag.network/en/campaign/69280/associated-products</t>
  </si>
  <si>
    <t>https://cms-bg.emag.network/en/campaign/37770/campaign-settings</t>
  </si>
  <si>
    <t>https://cms-ro.emag.network/en/campaign/15719/associated-products</t>
  </si>
  <si>
    <t>https://cms-hu.emag.network/en/campaign/69281/associated-products</t>
  </si>
  <si>
    <t>https://cms-bg.emag.network/en/campaign/37771/campaign-settings</t>
  </si>
  <si>
    <t>https://cms-ro.emag.network/en/campaign/15671/associated-products</t>
  </si>
  <si>
    <t>https://cms-hu.emag.network/en/campaign/69261/associated-products</t>
  </si>
  <si>
    <t>https://cms-bg.emag.network/en/campaign/37751/campaign-settings</t>
  </si>
  <si>
    <t>https://cms-ro.emag.network/en/campaign/15720/associated-products</t>
  </si>
  <si>
    <t>https://cms-hu.emag.network/en/campaign/69282/associated-products</t>
  </si>
  <si>
    <t>https://cms-bg.emag.network/en/campaign/37772/campaign-settings</t>
  </si>
  <si>
    <t>https://cms-ro.emag.network/en/campaign/15721/associated-products</t>
  </si>
  <si>
    <t>https://cms-hu.emag.network/en/campaign/69283/associated-products</t>
  </si>
  <si>
    <t>https://cms-bg.emag.network/en/campaign/37773/campaign-settings</t>
  </si>
  <si>
    <t>https://cms-ro.emag.network/en/campaign/15722/associated-products</t>
  </si>
  <si>
    <t>https://cms-hu.emag.network/en/campaign/69284/associated-products</t>
  </si>
  <si>
    <t>https://cms-bg.emag.network/en/campaign/37774/campaign-settings</t>
  </si>
  <si>
    <t>https://cms-ro.emag.network/en/campaign/15676/associated-products</t>
  </si>
  <si>
    <t>https://cms-hu.emag.network/en/campaign/69259/associated-products</t>
  </si>
  <si>
    <t>https://cms-bg.emag.network/en/campaign/37748/campaign-settings</t>
  </si>
  <si>
    <t>https://cms-hu.emag.network/en/campaign/69305/associated-products</t>
  </si>
  <si>
    <t>https://cms-ro.emag.network/en/campaign/15723/associated-products</t>
  </si>
  <si>
    <t>https://cms-hu.emag.network/en/campaign/69285/associated-products</t>
  </si>
  <si>
    <t>https://cms-bg.emag.network/en/campaign/37775/campaign-settings</t>
  </si>
  <si>
    <t>https://cms-ro.emag.network/en/campaign/15738/associated-products</t>
  </si>
  <si>
    <t>https://cms-hu.emag.network/en/campaign/69296/associated-products</t>
  </si>
  <si>
    <t>https://cms-bg.emag.network/en/campaign/37755/campaign-settings</t>
  </si>
  <si>
    <t>https://cms-ro.emag.network/en/campaign/15698/associated-products</t>
  </si>
  <si>
    <t>https://cms-hu.emag.network/en/campaign/69265/associated-products</t>
  </si>
  <si>
    <t>https://cms-bg.emag.network/en/campaign/37741/campaign-settings</t>
  </si>
  <si>
    <t>https://cms-ro.emag.network/en/campaign/15724/associated-products</t>
  </si>
  <si>
    <t>https://cms-hu.emag.network/en/campaign/69286/associated-products</t>
  </si>
  <si>
    <t>https://cms-bg.emag.network/en/campaign/37776/campaign-settings</t>
  </si>
  <si>
    <t>Price Revolution, 14-16 January.xlsx</t>
  </si>
  <si>
    <t>Price Revolution 14.01-16.01.2025 – Landing, Hooks, Teasers.xlsx</t>
  </si>
  <si>
    <t>https://cms-ro.emag.network/en/campaign/15614/associated-products</t>
  </si>
  <si>
    <t>https://cms-hu.emag.network/en/campaign/69268/associated-products</t>
  </si>
  <si>
    <t>https://cms-bg.emag.network/en/campaign/37745/campaign-settings</t>
  </si>
  <si>
    <t>https://cms-hu.emag.network/en/campaign/69304/associated-products</t>
  </si>
  <si>
    <t>https://cms-ro.emag.network/en/campaign/15725/associated-products</t>
  </si>
  <si>
    <t>https://cms-hu.emag.network/en/campaign/69287/associated-products</t>
  </si>
  <si>
    <t>https://cms-bg.emag.network/en/campaign/37777/campaign-settings</t>
  </si>
  <si>
    <t>https://cms-ro.emag.network/en/campaign/15726/associated-products</t>
  </si>
  <si>
    <t>https://cms-hu.emag.network/en/campaign/69288/associated-products</t>
  </si>
  <si>
    <t>https://cms-bg.emag.network/en/campaign/37778/campaign-settings</t>
  </si>
  <si>
    <t>https://cms-ro.emag.network/en/campaign/15672/associated-products</t>
  </si>
  <si>
    <t>https://cms-hu.emag.network/en/campaign/69262/associated-products</t>
  </si>
  <si>
    <t>https://cms-bg.emag.network/en/campaign/37752/campaign-settings</t>
  </si>
  <si>
    <t>https://cms-ro.emag.network/en/campaign/15727/associated-products</t>
  </si>
  <si>
    <t>https://cms-hu.emag.network/en/campaign/69289/associated-products</t>
  </si>
  <si>
    <t>https://cms-bg.emag.network/en/campaign/37779/campaign-settings</t>
  </si>
  <si>
    <t>https://cms-ro.emag.network/en/campaign/15728/associated-products</t>
  </si>
  <si>
    <t>https://cms-hu.emag.network/en/campaign/69290/associated-products</t>
  </si>
  <si>
    <t>https://cms-bg.emag.network/en/campaign/37780/campaign-settings</t>
  </si>
  <si>
    <t>https://cms-ro.emag.network/en/campaign/15729/associated-products</t>
  </si>
  <si>
    <t>https://cms-hu.emag.network/en/campaign/69291/associated-products</t>
  </si>
  <si>
    <t>https://cms-bg.emag.network/en/campaign/37781/campaign-settings</t>
  </si>
  <si>
    <t>https://cms-ro.emag.network/en/campaign/15739/associated-products</t>
  </si>
  <si>
    <t>https://cms-hu.emag.network/en/campaign/69297/associated-products</t>
  </si>
  <si>
    <t>https://cms-bg.emag.network/en/campaign/37756/campaign-settings</t>
  </si>
  <si>
    <t>https://cms-ro.emag.network/en/campaign/15730/associated-products</t>
  </si>
  <si>
    <t>https://cms-hu.emag.network/en/campaign/69292/associated-products</t>
  </si>
  <si>
    <t>https://cms-bg.emag.network/en/campaign/37782/campaign-settings</t>
  </si>
  <si>
    <t>https://cms-ro.emag.network/en/campaign/15731/associated-products</t>
  </si>
  <si>
    <t>https://cms-hu.emag.network/en/campaign/69293/associated-products</t>
  </si>
  <si>
    <t>https://cms-bg.emag.network/en/campaign/37783/campaign-settings</t>
  </si>
  <si>
    <t>https://cms-ro.emag.network/en/campaign/15699/associated-products</t>
  </si>
  <si>
    <t>https://cms-hu.emag.network/en/campaign/69266/associated-products</t>
  </si>
  <si>
    <t>https://cms-bg.emag.network/en/campaign/37742/campaign-settings</t>
  </si>
  <si>
    <t>CRAZY DAYS</t>
  </si>
  <si>
    <t>https://emag1.sharepoint.com/:x:/r/sites/4PRO-BG-HU/_layouts/15/Doc.aspx?sourcedoc=%7B6AFB2024-752F-4169-BEC8-6EEBD71B9919%7D&amp;file=Crazy_Days_January_28_30_RO%20%26%20HU.xlsx&amp;action=default&amp;mobileredirect=true</t>
  </si>
  <si>
    <t>Crazy Days 28.01-30.01.2025 – Landing, Hooks, Teasers.xlsx</t>
  </si>
  <si>
    <t>https://cms-ro.emag.network/en/campaign/15701/associated-products</t>
  </si>
  <si>
    <t>https://cms-hu.emag.network/en/campaign/69267/associated-products</t>
  </si>
  <si>
    <t>https://cms-bg.emag.network/en/campaign/37746/campaign-settings</t>
  </si>
  <si>
    <t>https://cms-hu.emag.network/en/campaign/69306/associated-products</t>
  </si>
  <si>
    <t>SMART DEALS</t>
  </si>
  <si>
    <t>tbd</t>
  </si>
  <si>
    <t>https://cms-ro.emag.network/en/campaign/15700/associated-products</t>
  </si>
  <si>
    <t>https://cms-hu.emag.network/en/campaign/69263/associated-products</t>
  </si>
  <si>
    <t>https://cms-ro.emag.network/en/campaign/15736/associated-products</t>
  </si>
  <si>
    <t>https://cms-hu.emag.network/en/campaign/69294/associated-products</t>
  </si>
  <si>
    <t>https://cms-bg.emag.network/en/campaign/37753/campaign-settings</t>
  </si>
  <si>
    <t xml:space="preserve">Multi Deals </t>
  </si>
  <si>
    <t>Paula</t>
  </si>
  <si>
    <t>https://cms-ro.emag.network/en/campaign/15896/campaign-settings</t>
  </si>
  <si>
    <t>ID CMS RO</t>
  </si>
  <si>
    <t>ID CMS HU</t>
  </si>
  <si>
    <t>03-09 Feb Genius Deals_1P RO,BG&amp;HU.xlsx</t>
  </si>
  <si>
    <t>https://cms-ro.emag.network/en/campaign/15809/associated-products</t>
  </si>
  <si>
    <t>https://cms-hu.emag.network/en/campaign/69320/associated-products</t>
  </si>
  <si>
    <t>https://cms-bg.emag.network/en/campaign/37811/associated-products</t>
  </si>
  <si>
    <t>10-16 Feb Genius Deals_1P RO,BG&amp;HU.xlsx</t>
  </si>
  <si>
    <t>https://cms-ro.emag.network/en/campaign/15810/associated-products</t>
  </si>
  <si>
    <t>https://cms-hu.emag.network/en/campaign/69325/associated-products</t>
  </si>
  <si>
    <t>https://cms-bg.emag.network/en/campaign/37812/associated-products</t>
  </si>
  <si>
    <t>17-23 Feb Genius Deals_1P RO,BG&amp;HU.xlsx</t>
  </si>
  <si>
    <t>https://cms-ro.emag.network/en/campaign/15811/associated-products</t>
  </si>
  <si>
    <t>https://cms-hu.emag.network/en/campaign/69329/associated-products</t>
  </si>
  <si>
    <t>https://cms-bg.emag.network/en/campaign/37813/associated-products</t>
  </si>
  <si>
    <t>24 feb- 02 Mar Genius Deals_1P RO,BG&amp;HU.xlsx</t>
  </si>
  <si>
    <t>https://cms-ro.emag.network/en/campaign/15812/associated-products</t>
  </si>
  <si>
    <t>https://cms-hu.emag.network/en/campaign/69319/associated-products</t>
  </si>
  <si>
    <t>https://cms-bg.emag.network/en/campaign/37814/associated-products</t>
  </si>
  <si>
    <t>Catalina</t>
  </si>
  <si>
    <t>01-03 Feb_Electro-Weekend_1P RO &amp; BG &amp; HU.xlsx</t>
  </si>
  <si>
    <t>https://cms-ro.emag.network/en/campaign/15825/associated-products</t>
  </si>
  <si>
    <t>https://cms-hu.emag.network/en/campaign/69316/associated-products</t>
  </si>
  <si>
    <t>https://cms-bg.emag.network/en/campaign/37807/associated-products</t>
  </si>
  <si>
    <t>08-10 Feb_Electro-Weekend_1P RO &amp; BG &amp; HU.xlsx</t>
  </si>
  <si>
    <t>https://cms-ro.emag.network/en/campaign/15826/associated-products</t>
  </si>
  <si>
    <t>https://cms-hu.emag.network/en/campaign/69331/associated-products</t>
  </si>
  <si>
    <t>https://cms-bg.emag.network/en/campaign/37808/associated-products</t>
  </si>
  <si>
    <t>22-24 Feb_Electro-Weekend_1P RO &amp; BG &amp; HU1.xlsx</t>
  </si>
  <si>
    <t>https://cms-ro.emag.network/en/campaign/15827/associated-products</t>
  </si>
  <si>
    <t>https://cms-hu.emag.network/en/campaign/69328/associated-products</t>
  </si>
  <si>
    <t>https://cms-bg.emag.network/en/campaign/37809/associated-products</t>
  </si>
  <si>
    <t>https://cms-ro.emag.network/en/campaign/15824/associated-products</t>
  </si>
  <si>
    <t>https://cms-hu.emag.network/en/campaign/69330/associated-products</t>
  </si>
  <si>
    <t>https://cms-bg.emag.network/en/campaign/37815/associated-products</t>
  </si>
  <si>
    <t>https://cms-ro.emag.network/en/campaign/15828/associated-products</t>
  </si>
  <si>
    <t>https://cms-hu.emag.network/en/campaign/69322/associated-products</t>
  </si>
  <si>
    <t>https://cms-bg.emag.network/en/campaign/37817/associated-products</t>
  </si>
  <si>
    <t>https://cms-ro.emag.network/en/campaign/15829/associated-products</t>
  </si>
  <si>
    <t>https://cms-hu.emag.network/en/campaign/69349/associated-products</t>
  </si>
  <si>
    <t>https://cms-bg.emag.network/en/campaign/37816/associated-products</t>
  </si>
  <si>
    <t>Daiana</t>
  </si>
  <si>
    <t>04-06 Feb Home Deals_NEW_1P RO &amp; BG &amp; HU.xlsx</t>
  </si>
  <si>
    <t>https://cms-ro.emag.network/en/campaign/15831/associated-products</t>
  </si>
  <si>
    <t>https://cms-hu.emag.network/en/campaign/69347/associated-products</t>
  </si>
  <si>
    <t>https://cms-bg.emag.network/en/campaign/37810/associated-products</t>
  </si>
  <si>
    <t>https://cms-hu.emag.network/en/campaign/69348/associated-products</t>
  </si>
  <si>
    <t>SIS Dermato_RO</t>
  </si>
  <si>
    <t>Dermatoshop 3-9-Feb RO&amp;BG&amp;HU_1P.xlsx</t>
  </si>
  <si>
    <t>https://cms-ro.emag.network/en/campaign/15673/associated-products</t>
  </si>
  <si>
    <t>https://cms-hu.emag.network/en/campaign/69356/associated-products</t>
  </si>
  <si>
    <t>https://cms-bg.emag.network/en/campaign/37822/associated-products</t>
  </si>
  <si>
    <t>https://cms-ro.emag.network/en/campaign/15830/associated-products</t>
  </si>
  <si>
    <t>https://cms-hu.emag.network/en/campaign/69334/associated-products</t>
  </si>
  <si>
    <t>Nico</t>
  </si>
  <si>
    <t>https://cms-ro.emag.network/en/campaign/15833/campaign-settings</t>
  </si>
  <si>
    <t>https://cms-hu.emag.network/en/campaign/69317/associated-products</t>
  </si>
  <si>
    <t>https://cms-bg.emag.network/en/campaign/37818/associated-products</t>
  </si>
  <si>
    <t>https://cms-hu.emag.network/en/dashboard/details/HU/69318</t>
  </si>
  <si>
    <t>https://cms-ro.emag.network/en/campaign/15834/campaign-settings</t>
  </si>
  <si>
    <t>https://cms-hu.emag.network/en/campaign/69340/associated-products</t>
  </si>
  <si>
    <t>https://cms-bg.emag.network/en/campaign/37819/associated-products</t>
  </si>
  <si>
    <t>https://cms-hu.emag.network/en/campaign/69343/associated-products</t>
  </si>
  <si>
    <t>02.Februarie</t>
  </si>
  <si>
    <t>https://cms-ro.emag.network/en/campaign/15843/associated-products</t>
  </si>
  <si>
    <t>https://cms-hu.emag.network/en/campaign/69321/associated-products</t>
  </si>
  <si>
    <t>https://cms-bg.emag.network/en/campaign/37825/associated-products</t>
  </si>
  <si>
    <t>https://cms-ro.emag.network/en/campaign/15844/associated-products</t>
  </si>
  <si>
    <t>https://cms-hu.emag.network/en/campaign/69323/associated-products</t>
  </si>
  <si>
    <t>https://cms-bg.emag.network/en/campaign/37826/associated-products</t>
  </si>
  <si>
    <t>https://cms-ro.emag.network/en/campaign/15845/associated-products</t>
  </si>
  <si>
    <t>https://cms-hu.emag.network/en/campaign/69324/associated-products</t>
  </si>
  <si>
    <t>https://cms-bg.emag.network/en/campaign/37827/associated-products</t>
  </si>
  <si>
    <t>https://cms-ro.emag.network/en/campaign/15846/associated-products</t>
  </si>
  <si>
    <t>https://cms-hu.emag.network/en/campaign/69326/associated-products</t>
  </si>
  <si>
    <t>https://cms-bg.emag.network/en/campaign/37828/associated-products</t>
  </si>
  <si>
    <t>https://cms-ro.emag.network/en/campaign/15847/associated-products</t>
  </si>
  <si>
    <t>https://cms-hu.emag.network/en/campaign/69327/associated-products</t>
  </si>
  <si>
    <t>https://cms-bg.emag.network/en/campaign/37829/associated-products</t>
  </si>
  <si>
    <t>https://cms-ro.emag.network/en/campaign/15848/associated-products</t>
  </si>
  <si>
    <t>https://cms-hu.emag.network/en/campaign/69332/associated-products</t>
  </si>
  <si>
    <t>https://cms-bg.emag.network/en/campaign/37830/associated-products</t>
  </si>
  <si>
    <t>https://cms-ro.emag.network/en/campaign/15849/associated-products</t>
  </si>
  <si>
    <t>https://cms-hu.emag.network/en/campaign/69336/associated-products</t>
  </si>
  <si>
    <t>https://cms-bg.emag.network/en/campaign/37831/associated-products</t>
  </si>
  <si>
    <t>https://cms-ro.emag.network/en/campaign/15850/associated-products</t>
  </si>
  <si>
    <t>https://cms-hu.emag.network/en/campaign/69338/associated-products</t>
  </si>
  <si>
    <t>https://cms-bg.emag.network/en/campaign/37832/associated-products</t>
  </si>
  <si>
    <t>https://cms-ro.emag.network/en/campaign/15851/associated-products</t>
  </si>
  <si>
    <t>https://cms-hu.emag.network/en/campaign/69342/associated-products</t>
  </si>
  <si>
    <t>https://cms-bg.emag.network/en/campaign/37833/associated-products</t>
  </si>
  <si>
    <t>https://cms-ro.emag.network/en/campaign/15852/associated-products</t>
  </si>
  <si>
    <t>https://cms-hu.emag.network/en/campaign/69345/associated-products</t>
  </si>
  <si>
    <t>https://cms-bg.emag.network/en/campaign/37834/associated-products</t>
  </si>
  <si>
    <t>https://cms-ro.emag.network/en/campaign/15853/associated-products</t>
  </si>
  <si>
    <t>https://cms-hu.emag.network/en/campaign/69346/associated-products</t>
  </si>
  <si>
    <t>https://cms-bg.emag.network/en/campaign/37835/associated-products</t>
  </si>
  <si>
    <t>https://cms-ro.emag.network/en/campaign/15854/associated-products</t>
  </si>
  <si>
    <t>https://cms-hu.emag.network/en/campaign/69350/associated-products</t>
  </si>
  <si>
    <t>https://cms-bg.emag.network/en/campaign/37836/associated-products</t>
  </si>
  <si>
    <t>https://cms-ro.emag.network/en/campaign/15855/associated-products</t>
  </si>
  <si>
    <t>https://cms-hu.emag.network/en/campaign/69351/associated-products</t>
  </si>
  <si>
    <t>https://cms-bg.emag.network/en/campaign/37837/associated-products</t>
  </si>
  <si>
    <t>https://cms-ro.emag.network/en/campaign/15856/associated-products</t>
  </si>
  <si>
    <t>https://cms-hu.emag.network/en/campaign/69352/associated-products</t>
  </si>
  <si>
    <t>https://cms-bg.emag.network/en/campaign/37838/associated-products</t>
  </si>
  <si>
    <t>https://cms-ro.emag.network/en/campaign/15857/associated-products</t>
  </si>
  <si>
    <t>https://cms-hu.emag.network/en/campaign/69353/associated-products</t>
  </si>
  <si>
    <t>https://cms-bg.emag.network/en/campaign/37839/associated-products</t>
  </si>
  <si>
    <t>https://cms-ro.emag.network/en/campaign/15858/associated-products</t>
  </si>
  <si>
    <t>https://cms-hu.emag.network/en/campaign/69354/associated-products</t>
  </si>
  <si>
    <t>https://cms-bg.emag.network/en/campaign/37840/associated-products</t>
  </si>
  <si>
    <t>https://cms-ro.emag.network/en/campaign/15859/associated-products</t>
  </si>
  <si>
    <t>https://cms-hu.emag.network/en/campaign/69333/associated-products</t>
  </si>
  <si>
    <t>https://cms-bg.emag.network/en/campaign/37841/associated-products</t>
  </si>
  <si>
    <t>https://cms-ro.emag.network/en/campaign/15860/associated-products</t>
  </si>
  <si>
    <t>https://cms-hu.emag.network/en/campaign/69335/associated-products</t>
  </si>
  <si>
    <t>https://cms-bg.emag.network/en/campaign/37842/associated-products</t>
  </si>
  <si>
    <t>https://cms-ro.emag.network/en/campaign/15861/associated-products</t>
  </si>
  <si>
    <t>https://cms-hu.emag.network/en/campaign/69337/associated-products</t>
  </si>
  <si>
    <t>https://cms-bg.emag.network/en/campaign/37843/associated-products</t>
  </si>
  <si>
    <t>https://cms-ro.emag.network/en/campaign/15862/associated-products</t>
  </si>
  <si>
    <t>https://cms-hu.emag.network/en/campaign/69339/associated-products</t>
  </si>
  <si>
    <t>https://cms-bg.emag.network/en/campaign/37844/associated-products</t>
  </si>
  <si>
    <t>https://cms-ro.emag.network/en/campaign/15863/associated-products</t>
  </si>
  <si>
    <t>https://cms-hu.emag.network/en/campaign/69341/associated-products</t>
  </si>
  <si>
    <t>https://cms-bg.emag.network/en/campaign/37845/associated-products</t>
  </si>
  <si>
    <t>https://cms-ro.emag.network/en/campaign/15864/associated-products</t>
  </si>
  <si>
    <t>https://cms-hu.emag.network/en/campaign/69344/associated-products</t>
  </si>
  <si>
    <t>https://cms-bg.emag.network/en/campaign/37846/associated-products</t>
  </si>
  <si>
    <t xml:space="preserve">SIS Nutrition&amp;Vitamins </t>
  </si>
  <si>
    <t>Oana</t>
  </si>
  <si>
    <t>Nutrition&amp;Vitamins_RO 10-16Feb_1P.xlsx</t>
  </si>
  <si>
    <t xml:space="preserve">https://cms-ro.emag.network/en/campaign/15872/associated-products </t>
  </si>
  <si>
    <t>Petshop 17-23-Feb RO&amp;BG&amp;HU_1P.xlsx</t>
  </si>
  <si>
    <t>https://cms-ro.emag.network/en/campaign/15873/associated-products</t>
  </si>
  <si>
    <t>https://cms-hu.emag.network/en/campaign/69357/associated-products</t>
  </si>
  <si>
    <t>https://cms-bg.emag.network/en/campaign/37823/associated-products</t>
  </si>
  <si>
    <t>SIS Hair&amp;Makeup</t>
  </si>
  <si>
    <t>Hair&amp;Make-up_SIS-17-23_Feb RO&amp;BG&amp;HU_1P.xlsx</t>
  </si>
  <si>
    <t xml:space="preserve">https://cms-ro.emag.network/en/campaign/15874/associated-products </t>
  </si>
  <si>
    <t>https://cms-hu.emag.network/en/campaign/69355/associated-products</t>
  </si>
  <si>
    <t>https://cms-bg.emag.network/en/campaign/37824/associated-products</t>
  </si>
  <si>
    <t>https://cms-ro.emag.network/en/campaign/15903/associated-products</t>
  </si>
  <si>
    <t>https://cms-hu.emag.network/en/campaign/69365/associated-products</t>
  </si>
  <si>
    <t>https://cms-bg.emag.network/en/campaign/37855/associated-products</t>
  </si>
  <si>
    <t>Cristina/Paul</t>
  </si>
  <si>
    <t>https://cms-ro.emag.network/en/campaign/15904/associated-products</t>
  </si>
  <si>
    <t>https://cms-hu.emag.network/en/campaign/69366/associated-products</t>
  </si>
  <si>
    <t>https://cms-bg.emag.network/en/campaign/37856/associated-products</t>
  </si>
  <si>
    <t>Resigilate</t>
  </si>
  <si>
    <t xml:space="preserve">https://cms-ro.emag.network/en/campaign/15928/associated-products </t>
  </si>
  <si>
    <t>DDL hero products TV&amp;Radio BG</t>
  </si>
  <si>
    <t>03.Martie</t>
  </si>
  <si>
    <t>https://cms-ro.emag.network/en/campaign/15956/associated-products</t>
  </si>
  <si>
    <t>https://cms-hu.emag.network/en/campaign/69414/associated-products</t>
  </si>
  <si>
    <t>https://cms-bg.emag.network/en/campaign/37882/associated-products</t>
  </si>
  <si>
    <t>https://cms-ro.emag.network/en/campaign/16034/associated-products</t>
  </si>
  <si>
    <t>https://cms-hu.emag.network/en/campaign/69413/associated-products</t>
  </si>
  <si>
    <t>https://cms-bg.emag.network/en/campaign/37914/associated-products</t>
  </si>
  <si>
    <t>https://cms-ro.emag.network/en/campaign/16033/associated-products</t>
  </si>
  <si>
    <t>https://cms-hu.emag.network/en/campaign/69412/associated-products</t>
  </si>
  <si>
    <t>https://cms-bg.emag.network/en/campaign/37913/associated-products</t>
  </si>
  <si>
    <t>https://cms-ro.emag.network/en/campaign/15991/associated-products</t>
  </si>
  <si>
    <t>https://cms-hu.emag.network/en/campaign/69388/associated-products</t>
  </si>
  <si>
    <t>https://cms-bg.emag.network/en/campaign/37875/associated-products</t>
  </si>
  <si>
    <t>https://cms-ro.emag.network/en/campaign/16032/associated-products</t>
  </si>
  <si>
    <t>https://cms-hu.emag.network/en/campaign/69421/associated-products</t>
  </si>
  <si>
    <t>https://cms-bg.emag.network/en/campaign/37912/associated-products</t>
  </si>
  <si>
    <t>https://cms-ro.emag.network/en/campaign/16001/associated-products</t>
  </si>
  <si>
    <t>https://cms-hu.emag.network/en/campaign/69405/associated-products</t>
  </si>
  <si>
    <t>https://cms-bg.emag.network/en/campaign/37886/associated-products</t>
  </si>
  <si>
    <t>SIS Garden_RO</t>
  </si>
  <si>
    <t>Daniela</t>
  </si>
  <si>
    <t>https://cms-ro.emag.network/en/campaign/16037/associated-products</t>
  </si>
  <si>
    <t>https://cms-hu.emag.network/en/campaign/69397/associated-products</t>
  </si>
  <si>
    <t>https://cms-bg.emag.network/en/campaign/37923/associated-products</t>
  </si>
  <si>
    <t>https://cms-ro.emag.network/en/campaign/16031/associated-products</t>
  </si>
  <si>
    <t>https://cms-hu.emag.network/en/campaign/69420/associated-products</t>
  </si>
  <si>
    <t>https://cms-bg.emag.network/en/campaign/37911/associated-products</t>
  </si>
  <si>
    <t>https://cms-ro.emag.network/en/campaign/16030/associated-products</t>
  </si>
  <si>
    <t>https://cms-hu.emag.network/en/campaign/69419/associated-products</t>
  </si>
  <si>
    <t>https://cms-bg.emag.network/en/campaign/37910/associated-products</t>
  </si>
  <si>
    <t>https://cms-ro.emag.network/en/campaign/16003/campaign-settings</t>
  </si>
  <si>
    <t>https://cms-hu.emag.network/en/campaign/69422/associated-products</t>
  </si>
  <si>
    <t>https://cms-bg.emag.network/en/campaign/37918/associated-products</t>
  </si>
  <si>
    <t>https://cms-hu.emag.network/en/campaign/69423/campaign-settings</t>
  </si>
  <si>
    <t>https://cms-ro.emag.network/en/campaign/15955/associated-products</t>
  </si>
  <si>
    <t>https://cms-hu.emag.network/en/campaign/69395/associated-products</t>
  </si>
  <si>
    <t>https://cms-bg.emag.network/en/campaign/37881/associated-products</t>
  </si>
  <si>
    <t>https://cms-ro.emag.network/en/campaign/16029/associated-products</t>
  </si>
  <si>
    <t>https://cms-hu.emag.network/en/campaign/69411/associated-products</t>
  </si>
  <si>
    <t>https://cms-bg.emag.network/en/campaign/37909/associated-products</t>
  </si>
  <si>
    <t>https://cms-ro.emag.network/en/campaign/16028/associated-products</t>
  </si>
  <si>
    <t>https://cms-hu.emag.network/en/campaign/69410/associated-products</t>
  </si>
  <si>
    <t>https://cms-bg.emag.network/en/campaign/37908/associated-products</t>
  </si>
  <si>
    <t>https://cms-ro.emag.network/en/campaign/15990/associated-products</t>
  </si>
  <si>
    <t>https://cms-hu.emag.network/en/campaign/69379/associated-products</t>
  </si>
  <si>
    <t>https://cms-bg.emag.network/en/campaign/37874/associated-products</t>
  </si>
  <si>
    <t>Paul/Alin</t>
  </si>
  <si>
    <t>https://cms-ro.emag.network/en/campaign/16027/associated-products</t>
  </si>
  <si>
    <t>https://cms-hu.emag.network/en/campaign/69409/associated-products</t>
  </si>
  <si>
    <t>https://cms-bg.emag.network/en/campaign/37907/associated-products</t>
  </si>
  <si>
    <t>https://cms-ro.emag.network/en/campaign/16000/associated-products</t>
  </si>
  <si>
    <t>https://cms-hu.emag.network/en/campaign/69391/associated-products</t>
  </si>
  <si>
    <t>https://cms-bg.emag.network/en/campaign/37885/associated-products</t>
  </si>
  <si>
    <t>https://cms-ro.emag.network/en/campaign/16026/associated-products</t>
  </si>
  <si>
    <t>https://cms-hu.emag.network/en/campaign/69390/associated-products</t>
  </si>
  <si>
    <t>https://cms-bg.emag.network/en/campaign/37906/associated-products</t>
  </si>
  <si>
    <t>https://cms-ro.emag.network/en/campaign/16025/associated-products</t>
  </si>
  <si>
    <t>https://cms-hu.emag.network/en/campaign/69387/associated-products</t>
  </si>
  <si>
    <t>https://cms-bg.emag.network/en/campaign/37905/associated-products</t>
  </si>
  <si>
    <t>https://cms-ro.emag.network/en/campaign/16024/associated-products</t>
  </si>
  <si>
    <t>https://cms-hu.emag.network/en/campaign/69385/associated-products</t>
  </si>
  <si>
    <t>https://cms-bg.emag.network/en/campaign/37904/associated-products</t>
  </si>
  <si>
    <t>https://cms-ro.emag.network/en/campaign/15994/associated-products</t>
  </si>
  <si>
    <t>https://cms-hu.emag.network/en/campaign/69377/associated-products</t>
  </si>
  <si>
    <t>https://cms-bg.emag.network/en/campaign/37877/associated-products</t>
  </si>
  <si>
    <t>https://cms-ro.emag.network/en/campaign/16023/associated-products</t>
  </si>
  <si>
    <t>https://cms-hu.emag.network/en/campaign/69402/associated-products</t>
  </si>
  <si>
    <t>https://cms-bg.emag.network/en/campaign/37902/associated-products</t>
  </si>
  <si>
    <t>https://cms-ro.emag.network/en/campaign/15954/associated-products</t>
  </si>
  <si>
    <t>https://cms-hu.emag.network/en/campaign/69383/associated-products</t>
  </si>
  <si>
    <t>https://cms-bg.emag.network/en/campaign/37880/associated-products</t>
  </si>
  <si>
    <t>SIS Drinks&amp;Coffee_RO</t>
  </si>
  <si>
    <t>https://cms-ro.emag.network/en/campaign/15992/associated-products</t>
  </si>
  <si>
    <t>not in BG</t>
  </si>
  <si>
    <t>https://cms-ro.emag.network/en/campaign/16022/associated-products</t>
  </si>
  <si>
    <t>https://cms-hu.emag.network/en/campaign/69401/associated-products</t>
  </si>
  <si>
    <t>https://cms-bg.emag.network/en/campaign/37901/associated-products</t>
  </si>
  <si>
    <t>https://cms-ro.emag.network/en/campaign/16049/associated-products</t>
  </si>
  <si>
    <t>https://cms-ro.emag.network/en/campaign/16021/associated-products</t>
  </si>
  <si>
    <t>https://cms-hu.emag.network/en/campaign/69400/associated-products</t>
  </si>
  <si>
    <t>https://cms-bg.emag.network/en/campaign/37900/associated-products</t>
  </si>
  <si>
    <t>https://cms-ro.emag.network/en/campaign/15989/associated-products</t>
  </si>
  <si>
    <t>https://cms-hu.emag.network/en/campaign/69404/associated-products</t>
  </si>
  <si>
    <t>https://cms-bg.emag.network/en/campaign/37873/associated-products</t>
  </si>
  <si>
    <t>https://cms-ro.emag.network/en/campaign/16020/associated-products</t>
  </si>
  <si>
    <t>https://cms-hu.emag.network/en/campaign/69394/associated-products</t>
  </si>
  <si>
    <t>https://cms-bg.emag.network/en/campaign/37899/associated-products</t>
  </si>
  <si>
    <t>https://cms-ro.emag.network/en/campaign/15999/associated-products</t>
  </si>
  <si>
    <t>https://cms-hu.emag.network/en/campaign/69380/associated-products</t>
  </si>
  <si>
    <t>https://cms-bg.emag.network/en/campaign/37884/associated-products</t>
  </si>
  <si>
    <t>https://cms-ro.emag.network/en/campaign/16019/associated-products</t>
  </si>
  <si>
    <t>https://cms-hu.emag.network/en/campaign/69393/associated-products</t>
  </si>
  <si>
    <t>https://cms-bg.emag.network/en/campaign/37898/associated-products</t>
  </si>
  <si>
    <t>https://cms-ro.emag.network/en/campaign/16018/associated-products</t>
  </si>
  <si>
    <t>https://cms-hu.emag.network/en/campaign/69392/associated-products</t>
  </si>
  <si>
    <t>https://cms-bg.emag.network/en/campaign/37897/associated-products</t>
  </si>
  <si>
    <t>https://cms-ro.emag.network/en/campaign/16002/campaign-settings</t>
  </si>
  <si>
    <t>https://cms-hu.emag.network/en/campaign/69398/associated-products</t>
  </si>
  <si>
    <t>https://cms-bg.emag.network/en/campaign/37917/associated-products</t>
  </si>
  <si>
    <t>https://cms-hu.emag.network/en/campaign/69424/associated-products</t>
  </si>
  <si>
    <t>https://cms-ro.emag.network/en/campaign/15952/associated-products</t>
  </si>
  <si>
    <t>https://cms-hu.emag.network/en/campaign/69403/associated-products</t>
  </si>
  <si>
    <t>https://cms-bg.emag.network/en/campaign/37879/associated-products</t>
  </si>
  <si>
    <t>https://cms-ro.emag.network/en/campaign/16017/associated-products</t>
  </si>
  <si>
    <t>https://cms-hu.emag.network/en/campaign/69384/associated-products</t>
  </si>
  <si>
    <t>https://cms-bg.emag.network/en/campaign/37896/associated-products</t>
  </si>
  <si>
    <t>https://cms-ro.emag.network/en/campaign/16016/associated-products</t>
  </si>
  <si>
    <t>https://cms-hu.emag.network/en/campaign/69382/associated-products</t>
  </si>
  <si>
    <t>https://cms-bg.emag.network/en/campaign/37895/associated-products</t>
  </si>
  <si>
    <t>https://cms-ro.emag.network/en/campaign/15988/associated-products</t>
  </si>
  <si>
    <t>https://cms-hu.emag.network/en/campaign/69386/associated-products</t>
  </si>
  <si>
    <t>https://cms-bg.emag.network/en/campaign/37872/associated-products</t>
  </si>
  <si>
    <t>https://cms-ro.emag.network/en/campaign/16015/associated-products</t>
  </si>
  <si>
    <t>https://cms-hu.emag.network/en/campaign/69381/associated-products</t>
  </si>
  <si>
    <t>https://cms-bg.emag.network/en/campaign/37894/associated-products</t>
  </si>
  <si>
    <t>https://cms-ro.emag.network/en/campaign/15998/associated-products</t>
  </si>
  <si>
    <t>https://cms-hu.emag.network/en/campaign/69389/associated-products</t>
  </si>
  <si>
    <t>https://cms-bg.emag.network/en/campaign/37883/associated-products</t>
  </si>
  <si>
    <t>https://cms-ro.emag.network/en/campaign/16014/associated-products</t>
  </si>
  <si>
    <t>https://cms-hu.emag.network/en/campaign/69408/associated-products</t>
  </si>
  <si>
    <t>https://cms-bg.emag.network/en/campaign/37893/associated-products</t>
  </si>
  <si>
    <t>https://cms-ro.emag.network/en/campaign/16013/associated-products</t>
  </si>
  <si>
    <t>https://cms-hu.emag.network/en/campaign/69407/associated-products</t>
  </si>
  <si>
    <t>https://cms-bg.emag.network/en/campaign/37892/associated-products</t>
  </si>
  <si>
    <t>https://cms-ro.emag.network/en/campaign/16012/associated-products</t>
  </si>
  <si>
    <t>https://cms-hu.emag.network/en/campaign/69406/associated-products</t>
  </si>
  <si>
    <t>https://cms-bg.emag.network/en/campaign/37891/associated-products</t>
  </si>
  <si>
    <t>https://cms-ro.emag.network/en/campaign/16048/associated-products</t>
  </si>
  <si>
    <t>https://cms-hu.emag.network/en/campaign/69415/associated-products</t>
  </si>
  <si>
    <t>https://cms-bg.emag.network/en/campaign/37922/campaign-settings</t>
  </si>
  <si>
    <t>https://cms-ro.emag.network/en/campaign/15993/associated-products</t>
  </si>
  <si>
    <t>https://cms-hu.emag.network/en/campaign/69396/associated-products</t>
  </si>
  <si>
    <t>https://cms-bg.emag.network/en/campaign/37876/associated-products</t>
  </si>
  <si>
    <t>https://cms-ro.emag.network/en/campaign/16011/associated-products</t>
  </si>
  <si>
    <t>https://cms-hu.emag.network/en/campaign/69418/associated-products</t>
  </si>
  <si>
    <t>https://cms-bg.emag.network/en/campaign/37890/associated-products</t>
  </si>
  <si>
    <t>https://cms-ro.emag.network/en/campaign/15951/associated-products</t>
  </si>
  <si>
    <t>https://cms-hu.emag.network/en/campaign/69378/associated-products</t>
  </si>
  <si>
    <t>https://cms-bg.emag.network/en/campaign/37878/associated-products</t>
  </si>
  <si>
    <t>https://cms-ro.emag.network/en/campaign/16008/associated-products</t>
  </si>
  <si>
    <t>https://cms-hu.emag.network/en/campaign/69417/associated-products</t>
  </si>
  <si>
    <t>https://cms-bg.emag.network/en/campaign/37889/associated-products</t>
  </si>
  <si>
    <t>https://cms-ro.emag.network/en/campaign/16007/associated-products</t>
  </si>
  <si>
    <t>https://cms-hu.emag.network/en/campaign/69416/associated-products</t>
  </si>
  <si>
    <t>https://cms-bg.emag.network/en/campaign/37888/associated-products</t>
  </si>
  <si>
    <t>https://cms-ro.emag.network/en/campaign/15987/associated-products</t>
  </si>
  <si>
    <t>https://cms-hu.emag.network/en/campaign/69376/associated-products</t>
  </si>
  <si>
    <t>https://cms-bg.emag.network/en/campaign/37871/associated-products</t>
  </si>
  <si>
    <t>https://cms-ro.emag.network/en/campaign/16004/associated-products</t>
  </si>
  <si>
    <t>https://cms-hu.emag.network/en/campaign/69399/associated-products</t>
  </si>
  <si>
    <t>https://cms-bg.emag.network/en/campaign/37887/associated-products</t>
  </si>
  <si>
    <t xml:space="preserve">DDL hero products digital
HU </t>
  </si>
  <si>
    <t>CMS CMMPX protection BG TV</t>
  </si>
  <si>
    <t>Electro Weekend HU</t>
  </si>
  <si>
    <t>https://cms-hu.emag.network/en/campaign/69455/associated-products</t>
  </si>
  <si>
    <t>NOT in BG</t>
  </si>
  <si>
    <t>https://cms-ro.emag.network/en/campaign/16139/associated-products</t>
  </si>
  <si>
    <t>https://cms-hu.emag.network/en/campaign/69459/associated-products</t>
  </si>
  <si>
    <t>https://cms-bg.emag.network/en/campaign/37955/associated-products</t>
  </si>
  <si>
    <t>https://cms-bg.emag.network/en/campaign/38015/associated-products</t>
  </si>
  <si>
    <t>RSG</t>
  </si>
  <si>
    <t>https://cms-ro.emag.network/en/campaign/16140/associated-products</t>
  </si>
  <si>
    <t>https://cms-hu.emag.network/en/campaign/69484/associated-products</t>
  </si>
  <si>
    <t>https://cms-ro.emag.network/en/campaign/16143/associated-products</t>
  </si>
  <si>
    <t>https://cms-hu.emag.network/en/campaign/69457/associated-products</t>
  </si>
  <si>
    <t>https://cms-bg.emag.network/en/campaign/37962/associated-products</t>
  </si>
  <si>
    <t>https://cms-hu.emag.network/en/campaign/69458/associated-products</t>
  </si>
  <si>
    <t>https://cms-bg.emag.network/en/campaign/37995/associated-products</t>
  </si>
  <si>
    <t>https://cms-ro.emag.network/en/campaign/16145/associated-products</t>
  </si>
  <si>
    <t>https://cms-hu.emag.network/en/campaign/69462/associated-products</t>
  </si>
  <si>
    <t>https://cms-bg.emag.network/en/campaign/37959/associated-products</t>
  </si>
  <si>
    <t>https://cms-hu.emag.network/en/campaign/69491/associated-products</t>
  </si>
  <si>
    <t>https://cms-bg.emag.network/en/campaign/37996/associated-products</t>
  </si>
  <si>
    <t>https://cms-ro.emag.network/en/campaign/16147/associated-products</t>
  </si>
  <si>
    <t>https://cms-hu.emag.network/en/campaign/69456/associated-products</t>
  </si>
  <si>
    <t>https://cms-bg.emag.network/en/campaign/37957/associated-products</t>
  </si>
  <si>
    <t xml:space="preserve">Paula </t>
  </si>
  <si>
    <t>https://cms-ro.emag.network/en/campaign/16148/associated-products</t>
  </si>
  <si>
    <t>https://cms-hu.emag.network/en/campaign/69463/associated-products</t>
  </si>
  <si>
    <t>https://cms-bg.emag.network/en/campaign/37958/associated-products</t>
  </si>
  <si>
    <t>07-13 Apr Genius Deals_1P RO,BG&amp;HU.xlsx</t>
  </si>
  <si>
    <t>https://cms-ro.emag.network/en/campaign/16005/associated-products</t>
  </si>
  <si>
    <t>https://cms-hu.emag.network/en/campaign/69461/associated-products</t>
  </si>
  <si>
    <t>https://cms-bg.emag.network/en/campaign/37950/associated-products</t>
  </si>
  <si>
    <t>14-20 Apr Genius Deals_1P RO,BG&amp;HU.xlsx</t>
  </si>
  <si>
    <t>https://cms-ro.emag.network/en/campaign/16006/associated-products</t>
  </si>
  <si>
    <t>https://cms-hu.emag.network/en/campaign/69453/associated-products</t>
  </si>
  <si>
    <t>https://cms-bg.emag.network/en/campaign/37951/associated-products</t>
  </si>
  <si>
    <t>21-27 Apr Genius Deals_1P RO,BG&amp;HU.xlsx</t>
  </si>
  <si>
    <t>https://cms-ro.emag.network/en/campaign/16009/associated-products</t>
  </si>
  <si>
    <t>https://cms-hu.emag.network/en/campaign/69460/associated-products</t>
  </si>
  <si>
    <t>https://cms-bg.emag.network/en/campaign/37952/associated-products</t>
  </si>
  <si>
    <t>28 Apr-04 Mai Genius Deals_1P RO,BG&amp;HU.xlsx</t>
  </si>
  <si>
    <t xml:space="preserve">https://cms-ro.emag.network/en/campaign/16010/associated-products </t>
  </si>
  <si>
    <t>https://cms-hu.emag.network/en/campaign/69454/associated-products</t>
  </si>
  <si>
    <t>https://cms-bg.emag.network/en/campaign/37953/associated-products</t>
  </si>
  <si>
    <t>Smart Deals (digital flight) HU</t>
  </si>
  <si>
    <t>https://cms-hu.emag.network/en/campaign/69448/associated-products</t>
  </si>
  <si>
    <t>https://cms-hu.emag.network/en/campaign/69470/associated-products</t>
  </si>
  <si>
    <t>Multi Deals (digital flight) HU</t>
  </si>
  <si>
    <t>Multi Deals (flight) BG</t>
  </si>
  <si>
    <t>https://cms-bg.emag.network/en/campaign/37997/associated-products</t>
  </si>
  <si>
    <t>Smart Deals (flight) BG</t>
  </si>
  <si>
    <t>RO&amp;BG&amp;HU</t>
  </si>
  <si>
    <t>https://cms-ro.emag.network/en/campaign/16214/associated-products</t>
  </si>
  <si>
    <t>https://cms-hu.emag.network/en/campaign/69497/associated-products</t>
  </si>
  <si>
    <t>https://cms-bg.emag.network/en/campaign/37984/associated-products</t>
  </si>
  <si>
    <t>https://cms-ro.emag.network/en/campaign/16215/associated-products</t>
  </si>
  <si>
    <t>https://cms-hu.emag.network/en/campaign/69496/associated-products</t>
  </si>
  <si>
    <t>https://cms-bg.emag.network/en/campaign/37985/associated-products</t>
  </si>
  <si>
    <t>https://cms-ro.emag.network/en/campaign/16216/associated-products</t>
  </si>
  <si>
    <t>https://cms-hu.emag.network/en/campaign/69502/associated-products</t>
  </si>
  <si>
    <t>https://cms-bg.emag.network/en/campaign/37986/associated-products</t>
  </si>
  <si>
    <t>https://cms-ro.emag.network/en/campaign/16217/associated-products</t>
  </si>
  <si>
    <t>https://cms-hu.emag.network/en/campaign/69500/associated-products</t>
  </si>
  <si>
    <t>https://cms-bg.emag.network/en/campaign/37987/associated-products</t>
  </si>
  <si>
    <t>https://cms-ro.emag.network/en/campaign/16226/associated-products</t>
  </si>
  <si>
    <t>https://cms-hu.emag.network/en/campaign/69504/associated-products</t>
  </si>
  <si>
    <t>https://cms-bg.emag.network/en/campaign/37993/associated-products</t>
  </si>
  <si>
    <t>https://cms-hu.emag.network/en/campaign/69507/campaign-settings</t>
  </si>
  <si>
    <t>https://cms-bg.emag.network/en/campaign/37998/associated-products</t>
  </si>
  <si>
    <t>https://cms-ro.emag.network/en/campaign/16228/associated-products</t>
  </si>
  <si>
    <t>https://cms-hu.emag.network/en/campaign/69505/associated-products</t>
  </si>
  <si>
    <t>https://cms-bg.emag.network/en/campaign/37994/associated-products</t>
  </si>
  <si>
    <t>https://cms-hu.emag.network/en/campaign/69506/campaign-settings</t>
  </si>
  <si>
    <t>https://cms-bg.emag.network/en/campaign/37999/associated-products</t>
  </si>
  <si>
    <t>https://cms-ro.emag.network/en/campaign/16225/associated-products</t>
  </si>
  <si>
    <t>https://cms-hu.emag.network/en/campaign/69501/associated-products</t>
  </si>
  <si>
    <t>https://cms-bg.emag.network/en/campaign/37992/associated-products</t>
  </si>
  <si>
    <t>https://cms-hu.emag.network/en/campaign/69503/associated-products</t>
  </si>
  <si>
    <t>https://cms-bg.emag.network/en/campaign/37988/associated-products</t>
  </si>
  <si>
    <t>https://cms-hu.emag.network/en/campaign/69499/associated-products</t>
  </si>
  <si>
    <t>https://cms-bg.emag.network/en/campaign/37989/associated-products</t>
  </si>
  <si>
    <t>https://cms-hu.emag.network/en/campaign/69498/associated-products</t>
  </si>
  <si>
    <t>https://cms-bg.emag.network/en/campaign/37990/associated-products</t>
  </si>
  <si>
    <t>https://cms-ro.emag.network/en/campaign/16242/campaign-settings</t>
  </si>
  <si>
    <t>https://cms-hu.emag.network/en/campaign/69508/associated-products</t>
  </si>
  <si>
    <t>https://cms-bg.emag.network/en/campaign/37991/associated-products</t>
  </si>
  <si>
    <t>https://cms-hu.emag.network/en/campaign/69537/associated-products</t>
  </si>
  <si>
    <t>https://cms-hu.emag.network/en/campaign/69574/associated-products</t>
  </si>
  <si>
    <t>https://cms-hu.emag.network/en/campaign/69582/associated-products</t>
  </si>
  <si>
    <t>https://cms-bg.emag.network/en/campaign/38000/associated-products</t>
  </si>
  <si>
    <t>https://cms-bg.emag.network/en/campaign/38001/associated-products</t>
  </si>
  <si>
    <t>https://cms-bg.emag.network/en/campaign/38002/associated-products</t>
  </si>
  <si>
    <t>https://cms-ro.emag.network/en/campaign/16307/associated-products</t>
  </si>
  <si>
    <t>Fashion dedicated campaign RO &amp; BG</t>
  </si>
  <si>
    <t>https://cms-bg.emag.network/en/campaign/38073/associated-products</t>
  </si>
  <si>
    <t>DDL Guide/teasing products RO + HU</t>
  </si>
  <si>
    <t>Electro Weekend _ HU</t>
  </si>
  <si>
    <t>https://cms-hu.emag.network/en/campaign/69576/associated-products</t>
  </si>
  <si>
    <t>https://cms-ro.emag.network/en/campaign/16308/associated-products</t>
  </si>
  <si>
    <t>https://cms-hu.emag.network/en/campaign/69543/associated-products</t>
  </si>
  <si>
    <t>https://cms-bg.emag.network/en/campaign/38035/associated-products</t>
  </si>
  <si>
    <t>https://cms-ro.emag.network/en/campaign/16310/associated-products</t>
  </si>
  <si>
    <t>https://cms-hu.emag.network/en/campaign/69544/associated-products</t>
  </si>
  <si>
    <t>https://cms-bg.emag.network/en/campaign/38036/associated-products</t>
  </si>
  <si>
    <t>https://cms-ro.emag.network/en/campaign/16311/associated-products</t>
  </si>
  <si>
    <t>https://cms-hu.emag.network/en/campaign/69545/associated-products</t>
  </si>
  <si>
    <t>https://cms-bg.emag.network/en/campaign/38037/associated-products</t>
  </si>
  <si>
    <t>https://cms-ro.emag.network/en/campaign/16316/associated-products</t>
  </si>
  <si>
    <t>https://cms-hu.emag.network/en/campaign/69546/associated-products</t>
  </si>
  <si>
    <t>https://cms-bg.emag.network/en/campaign/38044/associated-products</t>
  </si>
  <si>
    <t>https://cms-hu.emag.network/en/campaign/69575/associated-products</t>
  </si>
  <si>
    <t>https://cms-bg.emag.network/en/campaign/38066/associated-products</t>
  </si>
  <si>
    <t>https://cms-ro.emag.network/en/campaign/16315/associated-products</t>
  </si>
  <si>
    <t>https://cms-hu.emag.network/en/campaign/69547/associated-products</t>
  </si>
  <si>
    <t>https://cms-bg.emag.network/en/campaign/38045/associated-products</t>
  </si>
  <si>
    <t>https://cms-hu.emag.network/en/campaign/69602/campaign-settings</t>
  </si>
  <si>
    <t>https://cms-bg.emag.network/en/campaign/38065/associated-products</t>
  </si>
  <si>
    <t>https://cms-ro.emag.network/en/campaign/16318/associated-products</t>
  </si>
  <si>
    <t>https://cms-bg.emag.network/en/campaign/38038/associated-products</t>
  </si>
  <si>
    <t>https://cms-ro.emag.network/en/campaign/16329/campaign-settings</t>
  </si>
  <si>
    <t>https://cms-hu.emag.network/en/campaign/69549/associated-products</t>
  </si>
  <si>
    <t>https://cms-bg.emag.network/en/campaign/38039/associated-products</t>
  </si>
  <si>
    <t>https://cms-ro.emag.network/en/campaign/16330/campaign-settings</t>
  </si>
  <si>
    <t>https://cms-hu.emag.network/en/campaign/69550/associated-products</t>
  </si>
  <si>
    <t>https://cms-bg.emag.network/en/campaign/38040/associated-products</t>
  </si>
  <si>
    <t>https://cms-ro.emag.network/en/campaign/16331/campaign-settings</t>
  </si>
  <si>
    <t>https://cms-hu.emag.network/en/campaign/69551/associated-products</t>
  </si>
  <si>
    <t>https://cms-bg.emag.network/en/campaign/38041/associated-products</t>
  </si>
  <si>
    <t>https://cms-ro.emag.network/en/campaign/16332/campaign-settings</t>
  </si>
  <si>
    <t>https://cms-hu.emag.network/en/campaign/69552/associated-products</t>
  </si>
  <si>
    <t>https://cms-bg.emag.network/en/campaign/38042/associated-products</t>
  </si>
  <si>
    <t>https://cms-ro.emag.network/en/campaign/16333/campaign-settings</t>
  </si>
  <si>
    <t>https://cms-hu.emag.network/en/campaign/69553/associated-products</t>
  </si>
  <si>
    <t>https://cms-bg.emag.network/en/campaign/38043/associated-products</t>
  </si>
  <si>
    <t>https://cms-ro.emag.network/en/campaign/16309/associated-products</t>
  </si>
  <si>
    <t>NOT in HU</t>
  </si>
  <si>
    <t>https://cms-bg.emag.network/en/campaign/38071/associated-products</t>
  </si>
  <si>
    <t>https://cms-bg.emag.network/en/campaign/38072/associated-products</t>
  </si>
  <si>
    <t>Smart Deals (flight) HU</t>
  </si>
  <si>
    <t>https://cms-hu.emag.network/en/campaign/69592/associated-products</t>
  </si>
  <si>
    <t>Multi Deals (flight) HU</t>
  </si>
  <si>
    <t>https://cms-hu.emag.network/en/campaign/69610/associated-products</t>
  </si>
  <si>
    <t>DDL Guide/teasing products RO+HU</t>
  </si>
  <si>
    <t>CMS CMMPX protection RO TV</t>
  </si>
  <si>
    <t>https://cms-ro.emag.network/en/campaign/16460/associated-products</t>
  </si>
  <si>
    <t>https://cms-hu.emag.network/en/campaign/69548/associated-products</t>
  </si>
  <si>
    <t>https://cms-ro.emag.network/en/campaign/16454/associated-products</t>
  </si>
  <si>
    <t>https://cms-hu.emag.network/en/campaign/69612/associated-products</t>
  </si>
  <si>
    <t>https://cms-bg.emag.network/en/campaign/38088/associated-products</t>
  </si>
  <si>
    <t>https://cms-ro.emag.network/en/campaign/16455/associated-products</t>
  </si>
  <si>
    <t>https://cms-hu.emag.network/en/campaign/69608/associated-products</t>
  </si>
  <si>
    <t>https://cms-bg.emag.network/en/campaign/38089/associated-products</t>
  </si>
  <si>
    <t>https://cms-ro.emag.network/en/campaign/16456/associated-products</t>
  </si>
  <si>
    <t>https://cms-hu.emag.network/en/campaign/69615/associated-products</t>
  </si>
  <si>
    <t>https://cms-bg.emag.network/en/campaign/38091/associated-products</t>
  </si>
  <si>
    <t>https://cms-ro.emag.network/en/campaign/16457/associated-products</t>
  </si>
  <si>
    <t>https://cms-hu.emag.network/en/campaign/69607/associated-products</t>
  </si>
  <si>
    <t>https://cms-bg.emag.network/en/campaign/38092/associated-products</t>
  </si>
  <si>
    <t>https://cms-ro.emag.network/en/campaign/16461/associated-products</t>
  </si>
  <si>
    <t>https://cms-hu.emag.network/en/campaign/69613/associated-products</t>
  </si>
  <si>
    <t>https://cms-bg.emag.network/en/campaign/38086/associated-products</t>
  </si>
  <si>
    <t>https://cms-hu.emag.network/en/campaign/69631/campaign-settings</t>
  </si>
  <si>
    <t>https://cms-bg.emag.network/en/campaign/38098/associated-products</t>
  </si>
  <si>
    <t>https://cms-ro.emag.network/en/campaign/16462/associated-products</t>
  </si>
  <si>
    <t>https://cms-hu.emag.network/en/campaign/69614/associated-products</t>
  </si>
  <si>
    <t>https://cms-bg.emag.network/en/campaign/38087/associated-products</t>
  </si>
  <si>
    <t>https://cms-hu.emag.network/en/campaign/69618/associated-products</t>
  </si>
  <si>
    <t>https://cms-bg.emag.network/en/campaign/38100/associated-products</t>
  </si>
  <si>
    <t>https://cms-ro.emag.network/en/campaign/16567/associated-products</t>
  </si>
  <si>
    <t>https://cms-ro.emag.network/en/campaign/16453/associated-products</t>
  </si>
  <si>
    <t>https://cms-ro.emag.network/en/campaign/16471/campaign-settings</t>
  </si>
  <si>
    <t>https://cms-hu.emag.network/en/campaign/69609/associated-products</t>
  </si>
  <si>
    <t>https://cms-bg.emag.network/en/campaign/38093/associated-products</t>
  </si>
  <si>
    <t>https://cms-ro.emag.network/en/campaign/16472/campaign-settings</t>
  </si>
  <si>
    <t>https://cms-hu.emag.network/en/campaign/69616/associated-products</t>
  </si>
  <si>
    <t>https://cms-bg.emag.network/en/campaign/38094/associated-products</t>
  </si>
  <si>
    <t>https://cms-ro.emag.network/en/campaign/16473/campaign-settings</t>
  </si>
  <si>
    <t>https://cms-hu.emag.network/en/campaign/69611/associated-products</t>
  </si>
  <si>
    <t>https://cms-bg.emag.network/en/campaign/38095/associated-products</t>
  </si>
  <si>
    <t>https://cms-ro.emag.network/en/campaign/16474/campaign-settings</t>
  </si>
  <si>
    <t>https://cms-hu.emag.network/en/campaign/69617/associated-products</t>
  </si>
  <si>
    <t>https://cms-bg.emag.network/en/campaign/38096/associated-products</t>
  </si>
  <si>
    <t>https://cms-bg.emag.network/en/campaign/38101/associated-products</t>
  </si>
  <si>
    <t>https://cms-bg.emag.network/en/campaign/38102/associated-products</t>
  </si>
  <si>
    <t>https://cms-hu.emag.network/en/campaign/69606/associated-products</t>
  </si>
  <si>
    <t>https://cms-hu.emag.network/en/campaign/69630/associated-products</t>
  </si>
  <si>
    <t>Smart Deals - Protection</t>
  </si>
  <si>
    <t>https://cms-ro.emag.network/en/campaign/16717/associated-products</t>
  </si>
  <si>
    <t>https://cms-ro.emag.network/en/campaign/16679/associated-products</t>
  </si>
  <si>
    <t>https://cms-hu.emag.network/en/campaign/69679/associated-products</t>
  </si>
  <si>
    <t>https://cms-bg.emag.network/en/campaign/38164/associated-products</t>
  </si>
  <si>
    <t>https://cms-ro.emag.network/en/campaign/16613/associated-products</t>
  </si>
  <si>
    <t>https://cms-hu.emag.network/en/campaign/69675/associated-products</t>
  </si>
  <si>
    <t>https://cms-bg.emag.network/en/campaign/38160/associated-products</t>
  </si>
  <si>
    <t>https://cms-ro.emag.network/en/campaign/16615/associated-products</t>
  </si>
  <si>
    <t>https://cms-hu.emag.network/en/campaign/69678/associated-products</t>
  </si>
  <si>
    <t>https://cms-bg.emag.network/en/campaign/38161/associated-products</t>
  </si>
  <si>
    <t>https://cms-ro.emag.network/en/campaign/16616/associated-products</t>
  </si>
  <si>
    <t>https://cms-hu.emag.network/en/campaign/69676/associated-products</t>
  </si>
  <si>
    <t>https://cms-bg.emag.network/en/campaign/38162/associated-products</t>
  </si>
  <si>
    <t>Geri</t>
  </si>
  <si>
    <t>https://cms-ro.emag.network/en/campaign/16617/associated-products</t>
  </si>
  <si>
    <t>https://cms-hu.emag.network/en/campaign/69681/associated-products</t>
  </si>
  <si>
    <t>https://cms-bg.emag.network/en/campaign/38163/associated-products</t>
  </si>
  <si>
    <t>https://cms-ro.emag.network/en/campaign/16683/associated-products</t>
  </si>
  <si>
    <t>https://cms-hu.emag.network/en/campaign/69695/associated-products</t>
  </si>
  <si>
    <t>https://cms-bg.emag.network/en/campaign/38171/associated-products</t>
  </si>
  <si>
    <t>https://cms-hu.emag.network/en/campaign/69697/associated-products</t>
  </si>
  <si>
    <t>https://cms-bg.emag.network/en/campaign/38172/associated-products</t>
  </si>
  <si>
    <t>https://cms-ro.emag.network/en/campaign/16686/associated-products</t>
  </si>
  <si>
    <t>https://cms-ro.emag.network/en/campaign/16684/associated-products</t>
  </si>
  <si>
    <t>https://cms-ro.emag.network/en/campaign/16658/associated-products</t>
  </si>
  <si>
    <t>https://cms-hu.emag.network/en/campaign/69683/associated-products</t>
  </si>
  <si>
    <t>https://cms-bg.emag.network/en/campaign/38156/associated-products</t>
  </si>
  <si>
    <t>https://cms-ro.emag.network/en/campaign/16659/associated-products</t>
  </si>
  <si>
    <t>https://cms-hu.emag.network/en/campaign/69677/associated-products</t>
  </si>
  <si>
    <t>https://cms-bg.emag.network/en/campaign/38157/associated-products</t>
  </si>
  <si>
    <t>https://cms-ro.emag.network/en/campaign/16660/associated-products</t>
  </si>
  <si>
    <t>https://cms-hu.emag.network/en/campaign/69680/campaign-settings</t>
  </si>
  <si>
    <t>https://cms-bg.emag.network/en/campaign/38158/associated-products</t>
  </si>
  <si>
    <t>https://cms-ro.emag.network/en/campaign/16661/associated-products</t>
  </si>
  <si>
    <t>https://cms-hu.emag.network/en/campaign/69685/associated-products</t>
  </si>
  <si>
    <t>https://cms-bg.emag.network/en/campaign/38159/associated-products</t>
  </si>
  <si>
    <t>Special Smart Deals</t>
  </si>
  <si>
    <t>https://cms-hu.emag.network/en/campaign/69709/associated-products</t>
  </si>
  <si>
    <t>Smart Deals digital flight HU</t>
  </si>
  <si>
    <t>https://cms-hu.emag.network/en/campaign/69682/associated-products</t>
  </si>
  <si>
    <t>https://cms-hu.emag.network/en/campaign/69694/associated-products</t>
  </si>
  <si>
    <t>Multi Deals digital flight HU</t>
  </si>
  <si>
    <t>Multi Deals radio &amp; digital flight BG</t>
  </si>
  <si>
    <t>https://cms-bg.emag.network/en/campaign/38165/associated-products</t>
  </si>
  <si>
    <t>https://cms-bg.emag.network/en/campaign/38166/associated-products</t>
  </si>
  <si>
    <t>Smart Deals radio &amp; digital flight BG</t>
  </si>
  <si>
    <t>Smart Deals CMMPX Protect 4-10 august</t>
  </si>
  <si>
    <t>https://cms-ro.emag.network/en/campaign/16718/associated-products</t>
  </si>
  <si>
    <t>Smart Deals CMMPX Protect 21-25 august</t>
  </si>
  <si>
    <t>https://cms-ro.emag.network/en/campaign/16719/associated-products</t>
  </si>
  <si>
    <t>Smart Deals CMMPX Protect 26-30 august</t>
  </si>
  <si>
    <t>https://cms-ro.emag.network/en/campaign/16720/associated-products</t>
  </si>
  <si>
    <t>PUBLIC HOLIDAYS 2025</t>
  </si>
  <si>
    <t>Holiday</t>
  </si>
  <si>
    <t>New Year's Day</t>
  </si>
  <si>
    <t>New year's day</t>
  </si>
  <si>
    <t>New Year Holiday</t>
  </si>
  <si>
    <t>Revolution Day</t>
  </si>
  <si>
    <t>Liberation Day of Bulgaria</t>
  </si>
  <si>
    <t>Epiphany</t>
  </si>
  <si>
    <t>Good Friday</t>
  </si>
  <si>
    <t xml:space="preserve">Easter - Good Friday </t>
  </si>
  <si>
    <t>Synaxis of St. John the Baptist</t>
  </si>
  <si>
    <t>Easter Monday</t>
  </si>
  <si>
    <t>Easter - Holy Monday</t>
  </si>
  <si>
    <t>Union of the Romanian Principalities</t>
  </si>
  <si>
    <t>Labour Day</t>
  </si>
  <si>
    <t>+ May 2 (fri) extra day off</t>
  </si>
  <si>
    <t>Day of Labor and International Workers' Solidarity</t>
  </si>
  <si>
    <t>Orthodox Good Friday</t>
  </si>
  <si>
    <t>Whit Monday</t>
  </si>
  <si>
    <t>St. George's Day, Day of Courage and the Bulgarian Army</t>
  </si>
  <si>
    <t>Orthodox Easter Sunday</t>
  </si>
  <si>
    <t>Saint Stephen's Day</t>
  </si>
  <si>
    <t>Culture and Literacy Day</t>
  </si>
  <si>
    <t>Orthodox Easter Monday</t>
  </si>
  <si>
    <t>Republic Day</t>
  </si>
  <si>
    <t>+ Oct 24 (fri) extra day off</t>
  </si>
  <si>
    <t>！May 26 is an additional day off because May 24 falls on a Saturday.</t>
  </si>
  <si>
    <t>Labor Day</t>
  </si>
  <si>
    <t>All Saints' Day</t>
  </si>
  <si>
    <t>Union Day</t>
  </si>
  <si>
    <t>Children's Day</t>
  </si>
  <si>
    <t>Christmas Eve</t>
  </si>
  <si>
    <t>！September 8th is an additional day off because September 6th falls on a Saturday.</t>
  </si>
  <si>
    <t>Orthodox Whit Sunday</t>
  </si>
  <si>
    <t>Christmas Day</t>
  </si>
  <si>
    <t>Independence Day of Bulgaria</t>
  </si>
  <si>
    <t>Orthodox Whit Monday</t>
  </si>
  <si>
    <t>2nd Day of Christmas</t>
  </si>
  <si>
    <t>Assumption Day</t>
  </si>
  <si>
    <t>Feast of Saint Andrew</t>
  </si>
  <si>
    <t>Great Union Day</t>
  </si>
  <si>
    <t>Price Revolution</t>
  </si>
  <si>
    <t>https://cms-ro.emag.network/en/campaign/16784/associated-products</t>
  </si>
  <si>
    <t>https://cms-hu.emag.network/en/campaign/69718/associated-products</t>
  </si>
  <si>
    <t>https://cms-bg.emag.network/en/campaign/38198/associated-products</t>
  </si>
  <si>
    <t>https://cms-hu.emag.network/en/campaign/69720/associated-products</t>
  </si>
  <si>
    <t>https://cms-bg.emag.network/en/dashboard/details/BG/38199</t>
  </si>
  <si>
    <t>https://cms-ro.emag.network/en/campaign/16785/associated-products</t>
  </si>
  <si>
    <t>https://cms-ro.emag.network/en/campaign/16808/associated-products</t>
  </si>
  <si>
    <t>https://cms-ro.emag.network/en/campaign/16805/associated-products</t>
  </si>
  <si>
    <t>https://cms-hu.emag.network/en/campaign/69724/associated-products</t>
  </si>
  <si>
    <t>https://cms-bg.emag.network/en/campaign/38201/associated-products</t>
  </si>
  <si>
    <t>https://cms-ro.emag.network/en/campaign/16920/associated-products</t>
  </si>
  <si>
    <t>https://cms-hu.emag.network/en/campaign/69725/associated-products</t>
  </si>
  <si>
    <t>https://cms-bg.emag.network/en/campaign/38243/associated-products</t>
  </si>
  <si>
    <t>https://cms-ro.emag.network/en/campaign/16806/associated-products</t>
  </si>
  <si>
    <t>https://cms-hu.emag.network/en/campaign/69726/associated-products</t>
  </si>
  <si>
    <t>https://cms-bg.emag.network/en/campaign/38202/associated-products</t>
  </si>
  <si>
    <t>https://cms-ro.emag.network/en/campaign/16807/associated-products</t>
  </si>
  <si>
    <t>https://cms-hu.emag.network/en/campaign/69727/associated-products</t>
  </si>
  <si>
    <t>https://cms-bg.emag.network/en/campaign/38203/associated-products</t>
  </si>
  <si>
    <t>https://cms-ro.emag.network/en/campaign/16811/campaign-settings</t>
  </si>
  <si>
    <t>https://cms-hu.emag.network/en/campaign/69721/associated-products</t>
  </si>
  <si>
    <t>https://cms-bg.emag.network/en/campaign/38200/associated-products</t>
  </si>
  <si>
    <t>https://cms-ro.emag.network/en/campaign/16813/associated-products</t>
  </si>
  <si>
    <t>https://cms-hu.emag.network/en/campaign/69729/associated-products</t>
  </si>
  <si>
    <t>https://cms-bg.emag.network/en/campaign/38204/associated-products</t>
  </si>
  <si>
    <t>https://cms-ro.emag.network/en/campaign/16814/associated-products</t>
  </si>
  <si>
    <t>https://cms-hu.emag.network/en/campaign/69731/associated-products</t>
  </si>
  <si>
    <t>https://cms-bg.emag.network/en/campaign/38205/associated-products</t>
  </si>
  <si>
    <t>https://cms-ro.emag.network/en/campaign/16815/associated-products</t>
  </si>
  <si>
    <t>https://cms-hu.emag.network/en/campaign/69733/associated-products</t>
  </si>
  <si>
    <t>https://cms-bg.emag.network/en/campaign/38206/associated-products</t>
  </si>
  <si>
    <t>https://cms-ro.emag.network/en/campaign/16816/associated-products</t>
  </si>
  <si>
    <t>https://cms-hu.emag.network/en/campaign/69734/associated-products</t>
  </si>
  <si>
    <t>https://cms-bg.emag.network/en/campaign/38207/associated-products</t>
  </si>
  <si>
    <t>https://cms-ro.emag.network/en/campaign/16888/associated-products</t>
  </si>
  <si>
    <t>https://cms-hu.emag.network/en/campaign/69762/associated-products</t>
  </si>
  <si>
    <t>https://cms-bg.emag.network/en/campaign/38208/associated-products</t>
  </si>
  <si>
    <t>Smart Deals CMMPX Protect 1-7 september HU</t>
  </si>
  <si>
    <t>https://cms-hu.emag.network/en/campaign/69739/associated-products</t>
  </si>
  <si>
    <t>Smart Deals CMMPX Protect 8-14 september HU</t>
  </si>
  <si>
    <t>https://cms-hu.emag.network/en/campaign/69737/associated-products</t>
  </si>
  <si>
    <t>Smart Deals CMMPX Protect 19-28 september HU</t>
  </si>
  <si>
    <t>https://cms-hu.emag.network/en/campaign/69736/associated-products</t>
  </si>
  <si>
    <t>Smart Deals CMMPX Protect 29 september 05 october HU</t>
  </si>
  <si>
    <t>https://cms-hu.emag.network/en/campaign/69777/associated-products</t>
  </si>
  <si>
    <t>Multi Deals 1-7 september HU</t>
  </si>
  <si>
    <t>Multi Deals 8-14 september HU</t>
  </si>
  <si>
    <t>Multi Deals 19-28 september HU</t>
  </si>
  <si>
    <t>Multi Deals 29 september 05 october HU</t>
  </si>
  <si>
    <t>Smart Deals CMMPX Protect 1 - 5 september_RO</t>
  </si>
  <si>
    <t>https://cms-ro.emag.network/en/campaign/16818/associated-products</t>
  </si>
  <si>
    <t>Smart Deals CMMPX Protect 6 - 12 september_RO</t>
  </si>
  <si>
    <t>https://cms-ro.emag.network/en/campaign/16819/associated-products</t>
  </si>
  <si>
    <t>Smart Deals CMMPX Protect 19 - 23 september_RO</t>
  </si>
  <si>
    <t>https://cms-ro.emag.network/en/campaign/16820/associated-products</t>
  </si>
  <si>
    <t>Smart Deals CMMPX Protect 24 - 28 september_RO</t>
  </si>
  <si>
    <t>https://cms-ro.emag.network/en/campaign/16821/associated-products</t>
  </si>
  <si>
    <t>Smart Deals/Multi Deals flight 1-5 Sep BG</t>
  </si>
  <si>
    <t>https://cms-bg.emag.network/en/campaign/38215/associated-products</t>
  </si>
  <si>
    <t>Smart Deals/Multi Deals flight 6-12 Sep BG</t>
  </si>
  <si>
    <t>https://cms-bg.emag.network/en/campaign/38210/associated-products</t>
  </si>
  <si>
    <t>Smart Deals/Multi Deals flight 19-28 Sep BG</t>
  </si>
  <si>
    <t>https://cms-bg.emag.network/en/campaign/38211/associated-products</t>
  </si>
  <si>
    <t>Smart Deals/Multi Deals flight 29 Sep-5 Oct BG</t>
  </si>
  <si>
    <t>https://cms-bg.emag.network/en/campaign/38273/associated-products</t>
  </si>
  <si>
    <t>GENIUS DAYS</t>
  </si>
  <si>
    <t>https://cms-ro.emag.network/en/campaign/16978/campaign-settings</t>
  </si>
  <si>
    <t>https://cms-hu.emag.network/en/campaign/69793/associated-products</t>
  </si>
  <si>
    <t>https://cms-bg.emag.network/en/campaign/38275/associated-products</t>
  </si>
  <si>
    <t>https://cms-hu.emag.network/en/campaign/69817/associated-products</t>
  </si>
  <si>
    <t>https://cms-bg.emag.network/en/dashboard/details/BG/38288</t>
  </si>
  <si>
    <t>https://cms-ro.emag.network/en/campaign/16983/associated-products</t>
  </si>
  <si>
    <t>https://cms-ro.emag.network/en/campaign/16971/associated-products</t>
  </si>
  <si>
    <t>https://cms-hu.emag.network/en/campaign/69795/associated-products</t>
  </si>
  <si>
    <t>https://cms-bg.emag.network/en/campaign/38268/associated-products</t>
  </si>
  <si>
    <t>https://cms-ro.emag.network/en/campaign/16972/associated-products</t>
  </si>
  <si>
    <t>https://cms-hu.emag.network/en/campaign/69794/associated-products</t>
  </si>
  <si>
    <t>https://cms-bg.emag.network/en/campaign/38269/associated-products</t>
  </si>
  <si>
    <t>https://cms-ro.emag.network/en/campaign/16974/associated-products</t>
  </si>
  <si>
    <t>https://cms-hu.emag.network/en/campaign/69790/associated-products</t>
  </si>
  <si>
    <t>https://cms-bg.emag.network/en/campaign/38270/associated-products</t>
  </si>
  <si>
    <t>https://cms-ro.emag.network/en/campaign/16976/associated-products</t>
  </si>
  <si>
    <t>https://cms-hu.emag.network/en/campaign/69799/associated-products</t>
  </si>
  <si>
    <t>https://cms-bg.emag.network/en/campaign/38271/associated-products</t>
  </si>
  <si>
    <t>https://cms-ro.emag.network/en/campaign/16977/associated-products</t>
  </si>
  <si>
    <t>https://cms-hu.emag.network/en/campaign/69800/associated-products</t>
  </si>
  <si>
    <t>https://cms-bg.emag.network/en/campaign/38272/associated-products</t>
  </si>
  <si>
    <t>Multi Deals_RO</t>
  </si>
  <si>
    <t>https://cms-ro.emag.network/en/campaign/16975/associated-products</t>
  </si>
  <si>
    <t>Multi Deals_BG &amp; HU</t>
  </si>
  <si>
    <t>https://cms-hu.emag.network/en/campaign/69802/associated-products</t>
  </si>
  <si>
    <t>https://cms-bg.emag.network/en/campaign/38274/associated-products</t>
  </si>
  <si>
    <t>https://cms-ro.emag.network/en/campaign/16926/associated-products</t>
  </si>
  <si>
    <t>https://cms-hu.emag.network/en/campaign/69791/associated-products</t>
  </si>
  <si>
    <t>https://cms-bg.emag.network/en/campaign/38262/associated-products</t>
  </si>
  <si>
    <t>https://cms-ro.emag.network/en/campaign/16927/associated-products</t>
  </si>
  <si>
    <t>https://cms-hu.emag.network/en/campaign/69801/associated-products</t>
  </si>
  <si>
    <t>https://cms-bg.emag.network/en/campaign/38263/associated-products</t>
  </si>
  <si>
    <t>https://cms-ro.emag.network/en/campaign/16928/associated-products </t>
  </si>
  <si>
    <t>https://cms-hu.emag.network/en/campaign/69796/associated-products</t>
  </si>
  <si>
    <t>https://cms-bg.emag.network/en/campaign/38264/associated-products</t>
  </si>
  <si>
    <t>Smart Deals CMMPX Protect 10 - 16 OCT_RO</t>
  </si>
  <si>
    <t>https://cms-ro.emag.network/en/campaign/16979/associated-products</t>
  </si>
  <si>
    <t>Smart Deals CMMPX Protect 17 - 21 OCT_RO</t>
  </si>
  <si>
    <t>https://cms-ro.emag.network/en/campaign/16980/associated-products</t>
  </si>
  <si>
    <t>Smart Deals CMMPX Protect 22 - 26 OCT_RO</t>
  </si>
  <si>
    <t>https://cms-ro.emag.network/en/campaign/16981/associated-products</t>
  </si>
  <si>
    <t>Smart Deals CMMPX Protect 27 OCT - 2 NOV_RO</t>
  </si>
  <si>
    <t>https://cms-ro.emag.network/en/campaign/16982/associated-products</t>
  </si>
  <si>
    <t>CMMPX Protection Smart Deals + Multi Deals 10-16 Oct BG</t>
  </si>
  <si>
    <t>https://cms-bg.emag.network/en/campaign/38265/associated-products</t>
  </si>
  <si>
    <t>CMMPX Protection Smart Deals + Multi Deals 17-26 Oct BG</t>
  </si>
  <si>
    <t>https://cms-bg.emag.network/en/campaign/38266/associated-products</t>
  </si>
  <si>
    <t>CMMPX Protection Smart Deals + Multi Deals 27 Oct - 2 Nov BG</t>
  </si>
  <si>
    <t>https://cms-bg.emag.network/en/campaign/38267/associated-products</t>
  </si>
  <si>
    <t>TV HOOK Smart Deals 13 - 19 OCT_HU</t>
  </si>
  <si>
    <t>https://cms-hu.emag.network/en/campaign/69810/associated-products</t>
  </si>
  <si>
    <t>Smart Deals CMMPX Protect 10 - 19 OCT_HU + Multi Deals</t>
  </si>
  <si>
    <t>https://cms-hu.emag.network/en/campaign/69811/campaign-settings</t>
  </si>
  <si>
    <t>Smart Deals CMMPX Protect 20 - 26 OCT_HU + Multi Deals</t>
  </si>
  <si>
    <t>https://cms-hu.emag.network/en/campaign/69798/campaign-settings</t>
  </si>
  <si>
    <t>Smart Deals CMMPX Protect 27 OCT - 2 NOV_HU + Multi Deals</t>
  </si>
  <si>
    <t>https://cms-hu.emag.network/en/campaign/69792/associated-products</t>
  </si>
  <si>
    <t>https://cms-hu.emag.network/en/campaign/69797/associated-products</t>
  </si>
  <si>
    <t>Wallet  20-26 OCT 2025_RO</t>
  </si>
  <si>
    <t>https://cms-ro.emag.network/en/campaign/17121/associated-products</t>
  </si>
  <si>
    <t>Wallet  20 OCT - 2 NOV 2025_RO</t>
  </si>
  <si>
    <t>https://cms-ro.emag.network/en/campaign/17122/associated-products</t>
  </si>
  <si>
    <t>BLACK FRIDAY_RO</t>
  </si>
  <si>
    <t>https://cms-ro.emag.network/en/campaign/17018/campaign-settings</t>
  </si>
  <si>
    <t>https://cms-hu.emag.network/en/campaign/69808/campaign-settings</t>
  </si>
  <si>
    <t>AFTER BLACK FRIDAY_RO</t>
  </si>
  <si>
    <t>https://cms-ro.emag.network/en/campaign/17067/campaign-settings</t>
  </si>
  <si>
    <t>https://cms-hu.emag.network/en/campaign/69825/campaign-settings</t>
  </si>
  <si>
    <t>BLACK FRIDAY_BG_HU</t>
  </si>
  <si>
    <t>https://cms-bg.emag.network/en/campaign/38283/associated-products</t>
  </si>
  <si>
    <t>https://cms-hu.emag.network/en/campaign/69786/campaign-settings</t>
  </si>
  <si>
    <t>AFTER BLACK FRIDAY_BG_HU</t>
  </si>
  <si>
    <t>https://cms-bg.emag.network/en/campaign/38296/associated-products</t>
  </si>
  <si>
    <t>https://cms-bg.emag.network/en/campaign/38338/campaign-settings</t>
  </si>
  <si>
    <t>MULTI DEALS_RO</t>
  </si>
  <si>
    <t>https://cms-ro.emag.network/en/campaign/17095/associated-products</t>
  </si>
  <si>
    <t>https://cms-hu.emag.network/en/campaign/69833/associated-products</t>
  </si>
  <si>
    <t>MULTI DEALS_BG_HU</t>
  </si>
  <si>
    <t>https://cms-bg.emag.network/en/campaign/38310/associated-products</t>
  </si>
  <si>
    <t>Genius Deals _BG_HU</t>
  </si>
  <si>
    <t>https://cms-hu.emag.network/en/campaign/69836/associated-products</t>
  </si>
  <si>
    <t>https://cms-bg.emag.network/en/campaign/38311/associated-products</t>
  </si>
  <si>
    <t>Genius Deals_RO</t>
  </si>
  <si>
    <t>https://cms-ro.emag.network/en/campaign/17091/campaign-settings</t>
  </si>
  <si>
    <t>Genius Deals_RO_BG_HU</t>
  </si>
  <si>
    <t>https://cms-ro.emag.network/en/campaign/17092/campaign-settings</t>
  </si>
  <si>
    <t>https://cms-hu.emag.network/en/campaign/69832/associated-products</t>
  </si>
  <si>
    <t>https://cms-bg.emag.network/en/campaign/38312/associated-products</t>
  </si>
  <si>
    <t>Genius Fashionista_HU</t>
  </si>
  <si>
    <t>Genius Fashionista digital flight_HU</t>
  </si>
  <si>
    <t>Smart Deals CMMPX Protect 25 - 29 NOV_RO</t>
  </si>
  <si>
    <t>https://cms-ro.emag.network/en/campaign/17096/associated-products</t>
  </si>
  <si>
    <t>Smart Deals CMMPX Protect 3 - 9 NOV_HU + Multi Deals</t>
  </si>
  <si>
    <t>Évi/Petra</t>
  </si>
  <si>
    <t>https://cms-hu.emag.network/en/campaign/69835/associated-products</t>
  </si>
  <si>
    <t>Smart Deals CMMPX Protect 25 - 29 NOV_HU + Multi Deals</t>
  </si>
  <si>
    <t>Évi/Angi</t>
  </si>
  <si>
    <t>https://cms-hu.emag.network/en/campaign/69834/associated-products</t>
  </si>
  <si>
    <t>CMMPX Protection Smart Deals + Multi Deals 3-9 Nov BG</t>
  </si>
  <si>
    <t>https://cms-bg.emag.network/en/campaign/38316/associated-products</t>
  </si>
  <si>
    <t>CMMPX Protection Smart Deals + Multi Deals 25-29 Nov BG</t>
  </si>
  <si>
    <t>https://cms-bg.emag.network/en/campaign/38317/associated-products</t>
  </si>
  <si>
    <t>https://cms-ro.emag.network/en/campaign/17125/associated-products</t>
  </si>
  <si>
    <t>https://cms-hu.emag.network/en/campaign/69846/associated-products</t>
  </si>
  <si>
    <t>https://cms-bg.emag.network/en/campaign/38324/associated-products</t>
  </si>
  <si>
    <t>Auto, Travel &amp; Sport</t>
  </si>
  <si>
    <t>Car Care &amp; Cosmetics</t>
  </si>
  <si>
    <t>Intretinere &amp; Cosmetica auto</t>
  </si>
  <si>
    <t>Car Compressors</t>
  </si>
  <si>
    <t>Compresoare auto</t>
  </si>
  <si>
    <t>Car vacuum cleaners</t>
  </si>
  <si>
    <t>Aspiratoare auto</t>
  </si>
  <si>
    <t>Car Inverters</t>
  </si>
  <si>
    <t>Invertoare auto</t>
  </si>
  <si>
    <t>Car Rectifiers</t>
  </si>
  <si>
    <t>Redresoare auto</t>
  </si>
  <si>
    <t>Car professional equipment</t>
  </si>
  <si>
    <t>Echipamente profesionale auto</t>
  </si>
  <si>
    <t>Car Testers and Self Diagnosis</t>
  </si>
  <si>
    <t>Testere si diagnoza auto</t>
  </si>
  <si>
    <t>Polishing machines and accessories</t>
  </si>
  <si>
    <t>Masini de polisat si accesorii</t>
  </si>
  <si>
    <t>GPS Navigations &amp; Auto-Moto Electronics</t>
  </si>
  <si>
    <t>Navigatii GPS &amp; Electronice Auto-Moto</t>
  </si>
  <si>
    <t>Car Radio, CD &amp; DVD players</t>
  </si>
  <si>
    <t>Radio, CD, DVD player auto</t>
  </si>
  <si>
    <t>Car Speakers &amp; Subwoofers</t>
  </si>
  <si>
    <t>Subwoofere &amp; Boxe auto</t>
  </si>
  <si>
    <t>GPS Navigations</t>
  </si>
  <si>
    <t>Navigatii GPS</t>
  </si>
  <si>
    <t>Radio stations &amp; Radar Detectors</t>
  </si>
  <si>
    <t>Statii radio &amp; Detectoare radar</t>
  </si>
  <si>
    <t>Auto Electronics &amp; Accessories</t>
  </si>
  <si>
    <t>Accesorii electronice auto</t>
  </si>
  <si>
    <t>Car Alarms &amp; Parking Sensors</t>
  </si>
  <si>
    <t>Alarme auto &amp; Senzori de parcare</t>
  </si>
  <si>
    <t>Car camera DVR</t>
  </si>
  <si>
    <t>Camere auto DVR</t>
  </si>
  <si>
    <t>Car Electric</t>
  </si>
  <si>
    <t>Electrica auto</t>
  </si>
  <si>
    <t>Lightbulbs and car fuses</t>
  </si>
  <si>
    <t>Becuri si sigurante auto</t>
  </si>
  <si>
    <t>Car Bateries</t>
  </si>
  <si>
    <t>Baterii auto</t>
  </si>
  <si>
    <t>Projectors, Lamps &amp; LED's</t>
  </si>
  <si>
    <t>Proiectoare, Lampi &amp; Leduri</t>
  </si>
  <si>
    <t>Electric vehicles and accessories</t>
  </si>
  <si>
    <t>Other electric vehicles</t>
  </si>
  <si>
    <t>Vehicule</t>
  </si>
  <si>
    <t>Vehicule electrice si accesorii</t>
  </si>
  <si>
    <t>Alte vehicule electrice</t>
  </si>
  <si>
    <t>Electrical vehicle accessories</t>
  </si>
  <si>
    <t>Accesorii vehicule electrice</t>
  </si>
  <si>
    <t>Electric vehicle charge stations</t>
  </si>
  <si>
    <t>Statii incarcare vehicule electrice</t>
  </si>
  <si>
    <t>Electric scooters</t>
  </si>
  <si>
    <t>Trotinete electrice</t>
  </si>
  <si>
    <t>Electric motor scooters</t>
  </si>
  <si>
    <t>Scutere Electrice</t>
  </si>
  <si>
    <t>Electro-IT</t>
  </si>
  <si>
    <t>Players &amp; Portable Speakers</t>
  </si>
  <si>
    <t>Voice recorders</t>
  </si>
  <si>
    <t>Playere si Boxe portabile</t>
  </si>
  <si>
    <t>Reportofoane</t>
  </si>
  <si>
    <t>Headphones &amp; accessories</t>
  </si>
  <si>
    <t>Casti audio si accesorii</t>
  </si>
  <si>
    <t>MP3 &amp; MP4 Players</t>
  </si>
  <si>
    <t>MP3 si MP4 Playere</t>
  </si>
  <si>
    <t>eBook Readers &amp; accessories</t>
  </si>
  <si>
    <t>eBook Reader si accesorii</t>
  </si>
  <si>
    <t>Telemeters</t>
  </si>
  <si>
    <t>Telemetre</t>
  </si>
  <si>
    <t>eBook Readers</t>
  </si>
  <si>
    <t>eBook Reader</t>
  </si>
  <si>
    <t>eBook Readers Accessories</t>
  </si>
  <si>
    <t>Accesorii eBook Reader</t>
  </si>
  <si>
    <t>Players &amp; Headphones accessories</t>
  </si>
  <si>
    <t>Accesorii playere si casti</t>
  </si>
  <si>
    <t>Wired headphones</t>
  </si>
  <si>
    <t>Casti cu fir</t>
  </si>
  <si>
    <t>Portable Speakers</t>
  </si>
  <si>
    <t>Boxe Portabile</t>
  </si>
  <si>
    <t>Wireless Headphones</t>
  </si>
  <si>
    <t>Casti Wireless</t>
  </si>
  <si>
    <t>Headphone Amplifiers</t>
  </si>
  <si>
    <t>Amplificatoare casti</t>
  </si>
  <si>
    <t>Projectors &amp; Accessories</t>
  </si>
  <si>
    <t>Projectors</t>
  </si>
  <si>
    <t>Audio-video &amp; HiFi</t>
  </si>
  <si>
    <t>Videoproiectoare &amp; Accesorii</t>
  </si>
  <si>
    <t>Videoproiectoare</t>
  </si>
  <si>
    <t>Home audio video</t>
  </si>
  <si>
    <t>Home Cinema</t>
  </si>
  <si>
    <t>Sisteme Home Cinema</t>
  </si>
  <si>
    <t>DVD &amp; Blu-Ray Players</t>
  </si>
  <si>
    <t>DVD &amp; Blu-Ray Playere</t>
  </si>
  <si>
    <t>Audio Systems</t>
  </si>
  <si>
    <t>Sisteme audio</t>
  </si>
  <si>
    <t>Projection Screens</t>
  </si>
  <si>
    <t>Ecrane proiectie</t>
  </si>
  <si>
    <t>Audio HI-FI</t>
  </si>
  <si>
    <t>Players &amp; Receivers</t>
  </si>
  <si>
    <t>Playere &amp; Receivere</t>
  </si>
  <si>
    <t>Projectors Accessories</t>
  </si>
  <si>
    <t>Accesorii videoproiectoare</t>
  </si>
  <si>
    <t>Connectors</t>
  </si>
  <si>
    <t>Conectica</t>
  </si>
  <si>
    <t>Mediaplayers</t>
  </si>
  <si>
    <t>Mediaplayere</t>
  </si>
  <si>
    <t>Soundbars</t>
  </si>
  <si>
    <t>Soundbar</t>
  </si>
  <si>
    <t>Amplituners</t>
  </si>
  <si>
    <t>Amplificatoare</t>
  </si>
  <si>
    <t>Speakers</t>
  </si>
  <si>
    <t>Boxe</t>
  </si>
  <si>
    <t>Portable &amp; Clock Radios</t>
  </si>
  <si>
    <t>Radio cu ceas &amp; portabile</t>
  </si>
  <si>
    <t>Pick-ups</t>
  </si>
  <si>
    <t>Pick-Up</t>
  </si>
  <si>
    <t>Audio Hi-Fi Accessories</t>
  </si>
  <si>
    <t>Accesorii Audio Hi-Fi</t>
  </si>
  <si>
    <t>Interactive Whiteboards</t>
  </si>
  <si>
    <t>Table interactive</t>
  </si>
  <si>
    <t>Complete Systems</t>
  </si>
  <si>
    <t>Sisteme complete</t>
  </si>
  <si>
    <t>Audio Processors</t>
  </si>
  <si>
    <t>Procesoare sunet</t>
  </si>
  <si>
    <t>Microphones</t>
  </si>
  <si>
    <t>Microfoane</t>
  </si>
  <si>
    <t>Stands</t>
  </si>
  <si>
    <t>Stative</t>
  </si>
  <si>
    <t>Controllers</t>
  </si>
  <si>
    <t>Controllere</t>
  </si>
  <si>
    <t>DJ Equipments</t>
  </si>
  <si>
    <t>Echipamente DJ</t>
  </si>
  <si>
    <t>Audio Mixers</t>
  </si>
  <si>
    <t>Mixere audio</t>
  </si>
  <si>
    <t>Professional Speakers</t>
  </si>
  <si>
    <t>Boxe profesionale</t>
  </si>
  <si>
    <t>Smart Audio</t>
  </si>
  <si>
    <t>Console &amp; jocuri</t>
  </si>
  <si>
    <t>Jocuri</t>
  </si>
  <si>
    <t>Consoles &amp; PC Games</t>
  </si>
  <si>
    <t>Jocuri Consola &amp; PC</t>
  </si>
  <si>
    <t>Gaming console accessories</t>
  </si>
  <si>
    <t>Accesorii console gaming</t>
  </si>
  <si>
    <t>Powerball</t>
  </si>
  <si>
    <t>Controllers, Steering wheels and Gaming headsets</t>
  </si>
  <si>
    <t>Controlere, Volane si Casti gaming</t>
  </si>
  <si>
    <t>Playstation Accessories</t>
  </si>
  <si>
    <t>Accesorii PlayStation</t>
  </si>
  <si>
    <t>Nintendo Accessories</t>
  </si>
  <si>
    <t>Accesorii Nintendo</t>
  </si>
  <si>
    <t>Articles Fan Gaming</t>
  </si>
  <si>
    <t>Articole Fan Gaming</t>
  </si>
  <si>
    <t>Gaming chairs</t>
  </si>
  <si>
    <t>Scaune gaming</t>
  </si>
  <si>
    <t>Streaming accessories</t>
  </si>
  <si>
    <t>Accesorii streaming</t>
  </si>
  <si>
    <t>Gaming desks</t>
  </si>
  <si>
    <t>Birouri gaming</t>
  </si>
  <si>
    <t>Console Gaming</t>
  </si>
  <si>
    <t>Hardware Consoles</t>
  </si>
  <si>
    <t>Console Hardware</t>
  </si>
  <si>
    <t>Portable Consoles</t>
  </si>
  <si>
    <t>Console Portabile</t>
  </si>
  <si>
    <t>Preorder Consoles</t>
  </si>
  <si>
    <t>Console Precomanda</t>
  </si>
  <si>
    <t>VR Gaming glasses</t>
  </si>
  <si>
    <t>Ochelari VR Gaming</t>
  </si>
  <si>
    <t>VR Gaming accessories</t>
  </si>
  <si>
    <t>Accesorii VR Gaming</t>
  </si>
  <si>
    <t>Electronic games licenses</t>
  </si>
  <si>
    <t>Licente electronice jocuri</t>
  </si>
  <si>
    <t>Musical Instruments</t>
  </si>
  <si>
    <t>Bow instruments</t>
  </si>
  <si>
    <t>Cello</t>
  </si>
  <si>
    <t>Instrumente muzicale</t>
  </si>
  <si>
    <t>Instrumente cu arcus</t>
  </si>
  <si>
    <t>Violoncel</t>
  </si>
  <si>
    <t>Plucked instruments</t>
  </si>
  <si>
    <t>Classic guitars</t>
  </si>
  <si>
    <t>Instrumente cu coarde ciupite</t>
  </si>
  <si>
    <t>Chitare clasice</t>
  </si>
  <si>
    <t>Acoustic guitars</t>
  </si>
  <si>
    <t>Chitare acustice</t>
  </si>
  <si>
    <t>Lute</t>
  </si>
  <si>
    <t>Cobza</t>
  </si>
  <si>
    <t>Violin</t>
  </si>
  <si>
    <t>Vioara</t>
  </si>
  <si>
    <t>Electric guitars</t>
  </si>
  <si>
    <t>Chitare electrice</t>
  </si>
  <si>
    <t>Mandolins</t>
  </si>
  <si>
    <t>Mandoline</t>
  </si>
  <si>
    <t>Electric-acoustic guitars</t>
  </si>
  <si>
    <t>Chitare electro-acustice</t>
  </si>
  <si>
    <t>Contrabass</t>
  </si>
  <si>
    <t>Contrabas</t>
  </si>
  <si>
    <t>Ukuleles</t>
  </si>
  <si>
    <t>Chitare ukulele</t>
  </si>
  <si>
    <t>Electric violin</t>
  </si>
  <si>
    <t>Vioara electrica</t>
  </si>
  <si>
    <t>Viola</t>
  </si>
  <si>
    <t>Wind instruments</t>
  </si>
  <si>
    <t>Instrumente de suflat</t>
  </si>
  <si>
    <t>Blockflote</t>
  </si>
  <si>
    <t>Clarinet</t>
  </si>
  <si>
    <t>Saxophone</t>
  </si>
  <si>
    <t>Saxofon</t>
  </si>
  <si>
    <t>Trumpeta</t>
  </si>
  <si>
    <t>Trompeta</t>
  </si>
  <si>
    <t>Harmonica</t>
  </si>
  <si>
    <t>Muzicuta</t>
  </si>
  <si>
    <t>Pan-pipes</t>
  </si>
  <si>
    <t>Naiuri</t>
  </si>
  <si>
    <t>Flute</t>
  </si>
  <si>
    <t>Flaut</t>
  </si>
  <si>
    <t>Melodica</t>
  </si>
  <si>
    <t>Clavieta</t>
  </si>
  <si>
    <t>Strings and Musical instruments accessories</t>
  </si>
  <si>
    <t>Coarde si Accesorii instrumente muzicale</t>
  </si>
  <si>
    <t>Guitar accessories</t>
  </si>
  <si>
    <t>Accesorii chitara</t>
  </si>
  <si>
    <t>Violin-viola accessories</t>
  </si>
  <si>
    <t>Accesorii vioara-viola</t>
  </si>
  <si>
    <t>Wind instruments and accessories</t>
  </si>
  <si>
    <t>Instrumente de suflat si accesorii</t>
  </si>
  <si>
    <t>Drum and percussion accessories</t>
  </si>
  <si>
    <t>Accesorii tobe si percutie</t>
  </si>
  <si>
    <t>Accordion accessories</t>
  </si>
  <si>
    <t>Accesorii acordeoane</t>
  </si>
  <si>
    <t>Mandolinas accesssories</t>
  </si>
  <si>
    <t>Accesorii mandolina</t>
  </si>
  <si>
    <t>Organ accessories</t>
  </si>
  <si>
    <t>Accesorii orga</t>
  </si>
  <si>
    <t>Electronics for musical instruments</t>
  </si>
  <si>
    <t>Electronice instrumente muzicale</t>
  </si>
  <si>
    <t>Musical instruments Smart accessories</t>
  </si>
  <si>
    <t>Accesorii SMART instrumente muzicale</t>
  </si>
  <si>
    <t>Musical instruments strings</t>
  </si>
  <si>
    <t>Coarde instrumente muzicale</t>
  </si>
  <si>
    <t>Wireless transmission systems</t>
  </si>
  <si>
    <t>Sisteme transmisie wireless</t>
  </si>
  <si>
    <t>Guitar amplifiers</t>
  </si>
  <si>
    <t>Amplificatoare chitara</t>
  </si>
  <si>
    <t>Public speaking systems</t>
  </si>
  <si>
    <t>Sisteme pentru adresare publica</t>
  </si>
  <si>
    <t>Loudspeakers</t>
  </si>
  <si>
    <t>Megafoane</t>
  </si>
  <si>
    <t>Clarion</t>
  </si>
  <si>
    <t>Goarne</t>
  </si>
  <si>
    <t>Effects of smoke and lights</t>
  </si>
  <si>
    <t>Efecte de fum si lumini</t>
  </si>
  <si>
    <t>Smoke equipment</t>
  </si>
  <si>
    <t>Echipamente de fum</t>
  </si>
  <si>
    <t>Lights for light effects</t>
  </si>
  <si>
    <t>Becuri pentru efecte de lumini</t>
  </si>
  <si>
    <t>Light equipments</t>
  </si>
  <si>
    <t>Echipamente de lumini</t>
  </si>
  <si>
    <t>Keyboard instruments</t>
  </si>
  <si>
    <t>Instrumente cu clape</t>
  </si>
  <si>
    <t>Electronic organ</t>
  </si>
  <si>
    <t>Orga electronica</t>
  </si>
  <si>
    <t>Pianos</t>
  </si>
  <si>
    <t>Piane</t>
  </si>
  <si>
    <t>Accordions</t>
  </si>
  <si>
    <t>Acordeoane</t>
  </si>
  <si>
    <t>Drums and percussion</t>
  </si>
  <si>
    <t>Tobe si percutie</t>
  </si>
  <si>
    <t>Percussion instruments</t>
  </si>
  <si>
    <t>Instrumente de percutie</t>
  </si>
  <si>
    <t>Electronic drums</t>
  </si>
  <si>
    <t>Tobe electronice</t>
  </si>
  <si>
    <t>Acoustic drums</t>
  </si>
  <si>
    <t>Tobe acustice</t>
  </si>
  <si>
    <t>Accesorii foto &amp; video</t>
  </si>
  <si>
    <t>Video Cameras Accessories</t>
  </si>
  <si>
    <t>Accesorii camere video</t>
  </si>
  <si>
    <t>Card reader</t>
  </si>
  <si>
    <t>Foto accessories</t>
  </si>
  <si>
    <t>Digital photo frames</t>
  </si>
  <si>
    <t>Accesorii foto</t>
  </si>
  <si>
    <t>Rame foto digitale</t>
  </si>
  <si>
    <t>DSLR and Mirrorless camera accessories</t>
  </si>
  <si>
    <t>Accesorii aparate foto DSLR si Mirrorless</t>
  </si>
  <si>
    <t>Photo-video bags and covers</t>
  </si>
  <si>
    <t>Genti si huse foto-video</t>
  </si>
  <si>
    <t>Batteries, accumulators and chargers</t>
  </si>
  <si>
    <t>Baterii, acumulatori si incarcatoare</t>
  </si>
  <si>
    <t>Dedicated accumulators and chargers</t>
  </si>
  <si>
    <t>Acumulatori si incarcatoare dedicate</t>
  </si>
  <si>
    <t>DSLR cleaning kit</t>
  </si>
  <si>
    <t>Kit curatare DSLR</t>
  </si>
  <si>
    <t>Tripods</t>
  </si>
  <si>
    <t>Trepiede</t>
  </si>
  <si>
    <t>Lenses</t>
  </si>
  <si>
    <t>Obiective</t>
  </si>
  <si>
    <t>Flashes</t>
  </si>
  <si>
    <t>Blitzuri</t>
  </si>
  <si>
    <t>Other photo accessories</t>
  </si>
  <si>
    <t>Alte accesorii Foto</t>
  </si>
  <si>
    <t>DSLR Filters</t>
  </si>
  <si>
    <t>Filtre DSLR</t>
  </si>
  <si>
    <t>Action camera accessories</t>
  </si>
  <si>
    <t>Covers, bags and protective cases</t>
  </si>
  <si>
    <t>Accesorii Camera Video Sport</t>
  </si>
  <si>
    <t>Huse, genti si carcase de protectie</t>
  </si>
  <si>
    <t>Accumulators / Video chargers</t>
  </si>
  <si>
    <t>Acumulatori / Incarcatoare video</t>
  </si>
  <si>
    <t>Video Filters</t>
  </si>
  <si>
    <t>Filtre video</t>
  </si>
  <si>
    <t>Action cameras mounts</t>
  </si>
  <si>
    <t>Suporturi si sisteme de prindere</t>
  </si>
  <si>
    <t>Other Video Accessories</t>
  </si>
  <si>
    <t>Alte accesorii video</t>
  </si>
  <si>
    <t>Gimbal stabilizer</t>
  </si>
  <si>
    <t>Stabilizatoare de imagine</t>
  </si>
  <si>
    <t>Action cameras batteries and chargers</t>
  </si>
  <si>
    <t>Incarcatoare si acumulatori camere video sport</t>
  </si>
  <si>
    <t>Drones accessories</t>
  </si>
  <si>
    <t>Accesorii drone</t>
  </si>
  <si>
    <t>Photo services</t>
  </si>
  <si>
    <t>Servicii foto</t>
  </si>
  <si>
    <t>Photo cameras</t>
  </si>
  <si>
    <t>Instant cameras</t>
  </si>
  <si>
    <t>Aparate foto</t>
  </si>
  <si>
    <t>Aparate foto instant</t>
  </si>
  <si>
    <t>Compact digital cameras</t>
  </si>
  <si>
    <t>Aparate foto compacte</t>
  </si>
  <si>
    <t>Video camera</t>
  </si>
  <si>
    <t>Video Cameras</t>
  </si>
  <si>
    <t>Camera Video</t>
  </si>
  <si>
    <t>Camere video</t>
  </si>
  <si>
    <t>DSLR cameras</t>
  </si>
  <si>
    <t>Aparate foto D-SLR</t>
  </si>
  <si>
    <t>Optics and astronomy</t>
  </si>
  <si>
    <t>Binoculars and spotting scopes</t>
  </si>
  <si>
    <t>Optica si astronomie</t>
  </si>
  <si>
    <t>Binocluri &amp; lunete</t>
  </si>
  <si>
    <t>Microscopes</t>
  </si>
  <si>
    <t>Microscoape</t>
  </si>
  <si>
    <t>Optical telescopes</t>
  </si>
  <si>
    <t>Telescoape</t>
  </si>
  <si>
    <t>Magnifying glass and optical instruments</t>
  </si>
  <si>
    <t>Lupe si instrumente optice</t>
  </si>
  <si>
    <t>Mirrorless cameras</t>
  </si>
  <si>
    <t>Aparate foto Mirrorless</t>
  </si>
  <si>
    <t>Sport Video Cameras</t>
  </si>
  <si>
    <t>Camere video sport</t>
  </si>
  <si>
    <t>Drones</t>
  </si>
  <si>
    <t>Drone</t>
  </si>
  <si>
    <t>Televisions</t>
  </si>
  <si>
    <t>Televizoare &amp; accesorii</t>
  </si>
  <si>
    <t>Televizoare</t>
  </si>
  <si>
    <t>TV-Audio Accessories</t>
  </si>
  <si>
    <t>Accesorii TV - Audio</t>
  </si>
  <si>
    <t>Cables &amp; Adapters</t>
  </si>
  <si>
    <t>Cabluri si adaptoare</t>
  </si>
  <si>
    <t>TV Stands</t>
  </si>
  <si>
    <t>Suporturi TV</t>
  </si>
  <si>
    <t>Remotes</t>
  </si>
  <si>
    <t>Telecomenzi</t>
  </si>
  <si>
    <t>Audio Accessories</t>
  </si>
  <si>
    <t>Accesorii audio</t>
  </si>
  <si>
    <t>Cable channel</t>
  </si>
  <si>
    <t>Canal cablu</t>
  </si>
  <si>
    <t>Cleaning Kits</t>
  </si>
  <si>
    <t>Kituri de curatare</t>
  </si>
  <si>
    <t>3D Glasses</t>
  </si>
  <si>
    <t>Ochelari 3D</t>
  </si>
  <si>
    <t>TV accessories</t>
  </si>
  <si>
    <t>Accesorii TV</t>
  </si>
  <si>
    <t>Air coolers</t>
  </si>
  <si>
    <t>Air Conditioners</t>
  </si>
  <si>
    <t>Aparate racire aer</t>
  </si>
  <si>
    <t>Aparate de aer conditionat</t>
  </si>
  <si>
    <t>Air heaters</t>
  </si>
  <si>
    <t>Heaters</t>
  </si>
  <si>
    <t>Aparate incalzire aer</t>
  </si>
  <si>
    <t>Aeroterme</t>
  </si>
  <si>
    <t>Fans and air coolers</t>
  </si>
  <si>
    <t>Ventilatoare si racitoare aer</t>
  </si>
  <si>
    <t>Air treatment devices</t>
  </si>
  <si>
    <t>Aparate tratare aer</t>
  </si>
  <si>
    <t>Meteorology</t>
  </si>
  <si>
    <t>Meteorologie</t>
  </si>
  <si>
    <t>Weather Stations</t>
  </si>
  <si>
    <t>Statii meteorologice</t>
  </si>
  <si>
    <t>Weather Stations Accessories</t>
  </si>
  <si>
    <t>Accesorii statii meteo</t>
  </si>
  <si>
    <t>Thermometer</t>
  </si>
  <si>
    <t>Termometre Meteo</t>
  </si>
  <si>
    <t>Air conditioner accessories</t>
  </si>
  <si>
    <t>Accesorii aparate climatizare</t>
  </si>
  <si>
    <t>Smart home</t>
  </si>
  <si>
    <t>Smart Home Stations &amp; Modules</t>
  </si>
  <si>
    <t>Centrale &amp; Module smart home</t>
  </si>
  <si>
    <t>Alarms &amp; Accessories</t>
  </si>
  <si>
    <t>Alarme &amp; accesorii</t>
  </si>
  <si>
    <t>Humidifiers</t>
  </si>
  <si>
    <t>Umidificatoare</t>
  </si>
  <si>
    <t>Ozone generators</t>
  </si>
  <si>
    <t>Generatoare ozon</t>
  </si>
  <si>
    <t>Electric radiators</t>
  </si>
  <si>
    <t>Calorifere electrice</t>
  </si>
  <si>
    <t>Electric convectors</t>
  </si>
  <si>
    <t>Convectoare electrice</t>
  </si>
  <si>
    <t>Radiant panels</t>
  </si>
  <si>
    <t>Panouri radiante</t>
  </si>
  <si>
    <t>Halogen and quartz heaters</t>
  </si>
  <si>
    <t>Incalzitoare cu halogen si quartz</t>
  </si>
  <si>
    <t>Electric fireplaces</t>
  </si>
  <si>
    <t>Seminee electrice</t>
  </si>
  <si>
    <t>Dehumidifiers</t>
  </si>
  <si>
    <t>Dezumidificatoare</t>
  </si>
  <si>
    <t>Air purifiers</t>
  </si>
  <si>
    <t>Purificatoare</t>
  </si>
  <si>
    <t>Cold rooms</t>
  </si>
  <si>
    <t>Camere frigorifice</t>
  </si>
  <si>
    <t>Washers &amp; dryers</t>
  </si>
  <si>
    <t>Laundry dryers</t>
  </si>
  <si>
    <t>Aparate electrocasnice mari</t>
  </si>
  <si>
    <t>Spalare si uscare</t>
  </si>
  <si>
    <t>Uscatoare de rufe</t>
  </si>
  <si>
    <t>Cooking</t>
  </si>
  <si>
    <t>Microwave ovens</t>
  </si>
  <si>
    <t>Gatit</t>
  </si>
  <si>
    <t>Cuptoare cu microunde</t>
  </si>
  <si>
    <t>Cooling &amp; Freezers</t>
  </si>
  <si>
    <t>Top freezers refrigerators</t>
  </si>
  <si>
    <t>Racire si congelare</t>
  </si>
  <si>
    <t>Frigidere</t>
  </si>
  <si>
    <t>Washing machines</t>
  </si>
  <si>
    <t>Masini de spalat rufe</t>
  </si>
  <si>
    <t>Cookers</t>
  </si>
  <si>
    <t>Aragazuri</t>
  </si>
  <si>
    <t>Dishwashers</t>
  </si>
  <si>
    <t>Masini de spalat vase</t>
  </si>
  <si>
    <t>Bottom freezers refrigerators</t>
  </si>
  <si>
    <t>Combine frigorifice</t>
  </si>
  <si>
    <t>Built In</t>
  </si>
  <si>
    <t>Incorporabile</t>
  </si>
  <si>
    <t>Built in ovens</t>
  </si>
  <si>
    <t>Cuptoare incorporabile</t>
  </si>
  <si>
    <t>BI Cooling Appliances</t>
  </si>
  <si>
    <t>Aparate frigorifice incorporabile</t>
  </si>
  <si>
    <t>Hoods</t>
  </si>
  <si>
    <t>Hote</t>
  </si>
  <si>
    <t>Large appliances</t>
  </si>
  <si>
    <t>Electrocasnice mari</t>
  </si>
  <si>
    <t>BI Espresso machine</t>
  </si>
  <si>
    <t>Espressoare incorporabile</t>
  </si>
  <si>
    <t>Hobs</t>
  </si>
  <si>
    <t>Plite electrice</t>
  </si>
  <si>
    <t>BI Kitchen Sets</t>
  </si>
  <si>
    <t>Pachete electrocasnice incorporabile</t>
  </si>
  <si>
    <t>Deep freezers</t>
  </si>
  <si>
    <t>Congelatoare</t>
  </si>
  <si>
    <t>Chest freezers</t>
  </si>
  <si>
    <t>Lazi frigorifice</t>
  </si>
  <si>
    <t>Coolers</t>
  </si>
  <si>
    <t>Vitrine frigorifice</t>
  </si>
  <si>
    <t>Side by side</t>
  </si>
  <si>
    <t>Large appliances accessories</t>
  </si>
  <si>
    <t>Hobs accessories and parts</t>
  </si>
  <si>
    <t>Accesorii si piese electrocasnice mari</t>
  </si>
  <si>
    <t>Accesorii si piese plite</t>
  </si>
  <si>
    <t>Ovens accessories and parts</t>
  </si>
  <si>
    <t>Accesorii si piese cuptoare</t>
  </si>
  <si>
    <t>Washing machine and drier accessories and parts</t>
  </si>
  <si>
    <t>Accesorii si piese masini spalat rufe si uscatoare</t>
  </si>
  <si>
    <t>Stove accessories and parts</t>
  </si>
  <si>
    <t>Accesorii si piese aragazuri</t>
  </si>
  <si>
    <t>Accessories and parts hoods</t>
  </si>
  <si>
    <t>Accesorii si piese hote</t>
  </si>
  <si>
    <t>Dishwasher accessories and parts</t>
  </si>
  <si>
    <t>Accesorii si piese masini spalat vase</t>
  </si>
  <si>
    <t>Microwave oven accessories and parts</t>
  </si>
  <si>
    <t>Accesorii si piese cuptoare cu microunde</t>
  </si>
  <si>
    <t>Refrigerator accessories and parts</t>
  </si>
  <si>
    <t>Accesorii si piese aparate frigorifice</t>
  </si>
  <si>
    <t>Straightners, Brushes &amp; Hairdryers</t>
  </si>
  <si>
    <t>Hair dryers</t>
  </si>
  <si>
    <t>Aparate intretinere personala</t>
  </si>
  <si>
    <t>Placi, perii si uscatoare</t>
  </si>
  <si>
    <t>Uscatoare de par</t>
  </si>
  <si>
    <t>Curling wands</t>
  </si>
  <si>
    <t>Ondulatoare</t>
  </si>
  <si>
    <t>Hair straighteners</t>
  </si>
  <si>
    <t>Placi de indreptat parul</t>
  </si>
  <si>
    <t>Epilators, Hairclipper &amp; Shaver</t>
  </si>
  <si>
    <t>Electric shavers</t>
  </si>
  <si>
    <t>Epilatoare, tuns si ras</t>
  </si>
  <si>
    <t>Aparate de ras electrice</t>
  </si>
  <si>
    <t>Trimmers</t>
  </si>
  <si>
    <t>Aparate de tuns</t>
  </si>
  <si>
    <t>Personal Maintenance</t>
  </si>
  <si>
    <t>Corporal scales</t>
  </si>
  <si>
    <t>Intretinere personala</t>
  </si>
  <si>
    <t>Cantare corporale</t>
  </si>
  <si>
    <t>Epilators</t>
  </si>
  <si>
    <t>Epilatoare</t>
  </si>
  <si>
    <t>Wellness Articles</t>
  </si>
  <si>
    <t>Massage devices</t>
  </si>
  <si>
    <t>Articole wellness</t>
  </si>
  <si>
    <t>Aparate de masaj</t>
  </si>
  <si>
    <t>Electric tooth brushes</t>
  </si>
  <si>
    <t>Electrical toothbrushes</t>
  </si>
  <si>
    <t>Periute electrice</t>
  </si>
  <si>
    <t>Periute de dinti electrice</t>
  </si>
  <si>
    <t>Facial saunas Deleted</t>
  </si>
  <si>
    <t>Saune faciale Deleted</t>
  </si>
  <si>
    <t>Electric hair brushes</t>
  </si>
  <si>
    <t>Perii de par electrice</t>
  </si>
  <si>
    <t>Epilator accessories</t>
  </si>
  <si>
    <t>Accesorii epilatoare</t>
  </si>
  <si>
    <t>Hair rollers</t>
  </si>
  <si>
    <t>Bigudiuri</t>
  </si>
  <si>
    <t>Maintenance and body care devices</t>
  </si>
  <si>
    <t>Aparate intretinere si ingrijire corporala</t>
  </si>
  <si>
    <t>Electric toothbrush and irrigator accessories</t>
  </si>
  <si>
    <t>Accesorii periute de dinti electrice si irigatoare</t>
  </si>
  <si>
    <t>Electric shaver accessories</t>
  </si>
  <si>
    <t>Accesorii aparate de ras electrice</t>
  </si>
  <si>
    <t>Oral irrigators</t>
  </si>
  <si>
    <t>Irigatoare bucale</t>
  </si>
  <si>
    <t>Manicure and pedicure machines</t>
  </si>
  <si>
    <t>Aparate pentru manichiura-pedichiura</t>
  </si>
  <si>
    <t>Aromatherapy essential oils</t>
  </si>
  <si>
    <t>Uleiuri esentiale aromaterapie</t>
  </si>
  <si>
    <t>Body heaters</t>
  </si>
  <si>
    <t>Incalzitoare corporale</t>
  </si>
  <si>
    <t>Aromatherapy and wellness diffusers</t>
  </si>
  <si>
    <t>Aparate aromaterapie si wellness</t>
  </si>
  <si>
    <t>Parts of personal care appliances</t>
  </si>
  <si>
    <t>Piese aparate ingrijire personala</t>
  </si>
  <si>
    <t>Hairstyle devices accessories</t>
  </si>
  <si>
    <t>Accesorii aparate hair styling</t>
  </si>
  <si>
    <t>Coffee makers</t>
  </si>
  <si>
    <t>Espresso machine</t>
  </si>
  <si>
    <t>Aparate electrocasnice mici &amp; accesorii</t>
  </si>
  <si>
    <t>Preparat cafea</t>
  </si>
  <si>
    <t>Espressoare</t>
  </si>
  <si>
    <t>Mixers, Meat mincers &amp; Food processors</t>
  </si>
  <si>
    <t>Blenders &amp; Choppers</t>
  </si>
  <si>
    <t>Mixere, tocatoare &amp; roboti de bucatarie</t>
  </si>
  <si>
    <t>Blendere &amp; Tocatoare</t>
  </si>
  <si>
    <t>Food processors</t>
  </si>
  <si>
    <t>Roboti de bucatarie</t>
  </si>
  <si>
    <t>Kitchen appliances</t>
  </si>
  <si>
    <t>Aparate pentru bucatarie</t>
  </si>
  <si>
    <t>Garment Care</t>
  </si>
  <si>
    <t>Irons, Steam generators &amp; ironing presses</t>
  </si>
  <si>
    <t>Ingrijire tesaturi</t>
  </si>
  <si>
    <t>Fiare, statii &amp; aparate de calcat cu abur</t>
  </si>
  <si>
    <t>Food prepare &amp; Sweets</t>
  </si>
  <si>
    <t>Steam cook machines &amp; Dehydrators</t>
  </si>
  <si>
    <t>Aparate de gatit &amp; desert</t>
  </si>
  <si>
    <t>Aparate de gatit cu aburi &amp; Deshidratoare</t>
  </si>
  <si>
    <t>Fryers</t>
  </si>
  <si>
    <t>Friteuze</t>
  </si>
  <si>
    <t>Bread makers</t>
  </si>
  <si>
    <t>Toasters</t>
  </si>
  <si>
    <t>Preparat paine</t>
  </si>
  <si>
    <t>Prajitoare</t>
  </si>
  <si>
    <t>Beverage makers</t>
  </si>
  <si>
    <t>Juice extractors</t>
  </si>
  <si>
    <t>Preparat bauturi</t>
  </si>
  <si>
    <t>Storcatoare</t>
  </si>
  <si>
    <t>Mixers</t>
  </si>
  <si>
    <t>Mixere</t>
  </si>
  <si>
    <t>Electric grill</t>
  </si>
  <si>
    <t>Gratare electrice</t>
  </si>
  <si>
    <t>Kettles</t>
  </si>
  <si>
    <t>Fierbatoare</t>
  </si>
  <si>
    <t>Home Care</t>
  </si>
  <si>
    <t>Vacuum cleaners</t>
  </si>
  <si>
    <t>Ingrijire locuinta</t>
  </si>
  <si>
    <t>Aspiratoare</t>
  </si>
  <si>
    <t>Household Accessories</t>
  </si>
  <si>
    <t>Irons, Steam generators &amp; ironing presses accessories and parts</t>
  </si>
  <si>
    <t>Accesorii electrocasnice</t>
  </si>
  <si>
    <t>Accesorii fiare, statii si prese de calcat</t>
  </si>
  <si>
    <t>Sewing machine</t>
  </si>
  <si>
    <t>Masini de cusut</t>
  </si>
  <si>
    <t>Meat mincers</t>
  </si>
  <si>
    <t>Masini de tocat</t>
  </si>
  <si>
    <t>Scale kitchen</t>
  </si>
  <si>
    <t>Cantare de bucatarie</t>
  </si>
  <si>
    <t>Bread Machines</t>
  </si>
  <si>
    <t>Masini de paine</t>
  </si>
  <si>
    <t>Electric ovens</t>
  </si>
  <si>
    <t>Cuptoare electrice</t>
  </si>
  <si>
    <t>Food Vacuum appliances</t>
  </si>
  <si>
    <t>Aparate de vidat</t>
  </si>
  <si>
    <t>Food grinders</t>
  </si>
  <si>
    <t>Rasnite</t>
  </si>
  <si>
    <t>Steam cleaners and electric mops</t>
  </si>
  <si>
    <t>Aparate de curatat cu abur si mopuri electrice</t>
  </si>
  <si>
    <t>Coffeemakers</t>
  </si>
  <si>
    <t>Cafetiere</t>
  </si>
  <si>
    <t>Slicers</t>
  </si>
  <si>
    <t>Feliatoare</t>
  </si>
  <si>
    <t>Sandwich-makers</t>
  </si>
  <si>
    <t>Sandwich-maker</t>
  </si>
  <si>
    <t>Sweets machine</t>
  </si>
  <si>
    <t>Aparate de preparat desert</t>
  </si>
  <si>
    <t>Chocolate Fountains</t>
  </si>
  <si>
    <t>Fantani de ciocolata</t>
  </si>
  <si>
    <t>Sewing machine accessories and parts</t>
  </si>
  <si>
    <t>Accesorii si piese masini de cusut</t>
  </si>
  <si>
    <t>Vacuum cleaners accessories and parts</t>
  </si>
  <si>
    <t>Accesorii si piese aspiratoare</t>
  </si>
  <si>
    <t>Small household accessories</t>
  </si>
  <si>
    <t>Accesorii si piese electrocasnice bucatarie</t>
  </si>
  <si>
    <t>Coffee machines accessories and parts</t>
  </si>
  <si>
    <t>Accesorii si piese aparate cafea</t>
  </si>
  <si>
    <t>Multicookers</t>
  </si>
  <si>
    <t>Multicooker</t>
  </si>
  <si>
    <t>Vending machine</t>
  </si>
  <si>
    <t>Automate vending</t>
  </si>
  <si>
    <t>Promo</t>
  </si>
  <si>
    <t>PC Components</t>
  </si>
  <si>
    <t>ComponentePC</t>
  </si>
  <si>
    <t>Componente</t>
  </si>
  <si>
    <t>Processors</t>
  </si>
  <si>
    <t>Procesoare</t>
  </si>
  <si>
    <t>Memory RAM</t>
  </si>
  <si>
    <t>Memorii RAM</t>
  </si>
  <si>
    <t>Hard Drives</t>
  </si>
  <si>
    <t>Hard Disk-uri</t>
  </si>
  <si>
    <t>Video Cards</t>
  </si>
  <si>
    <t>Placi video</t>
  </si>
  <si>
    <t>Motherboards</t>
  </si>
  <si>
    <t>Placi de baza</t>
  </si>
  <si>
    <t>Floppy Drives</t>
  </si>
  <si>
    <t>Floppy disk-uri</t>
  </si>
  <si>
    <t>CD-ROM</t>
  </si>
  <si>
    <t>CD Writer</t>
  </si>
  <si>
    <t>Sound Cards</t>
  </si>
  <si>
    <t>Placi de sunet</t>
  </si>
  <si>
    <t>Combo CD-RW/DVD</t>
  </si>
  <si>
    <t>DVD Writer</t>
  </si>
  <si>
    <t>IT Accessories</t>
  </si>
  <si>
    <t>Accesorii IT</t>
  </si>
  <si>
    <t>Blu Ray</t>
  </si>
  <si>
    <t>Computer Cases</t>
  </si>
  <si>
    <t>Carcase</t>
  </si>
  <si>
    <t>Power Supplies</t>
  </si>
  <si>
    <t>Surse PC</t>
  </si>
  <si>
    <t>PC Modding</t>
  </si>
  <si>
    <t>Rack Hard Drive</t>
  </si>
  <si>
    <t>Rack Hard-disk</t>
  </si>
  <si>
    <t>Silent PC</t>
  </si>
  <si>
    <t>Cables</t>
  </si>
  <si>
    <t>Cabluri</t>
  </si>
  <si>
    <t>Light tube</t>
  </si>
  <si>
    <t>Neoane</t>
  </si>
  <si>
    <t>Coolers and Fans</t>
  </si>
  <si>
    <t>Coolere si Ventilatoare</t>
  </si>
  <si>
    <t>CPU Coolers</t>
  </si>
  <si>
    <t>Coolere Procesor</t>
  </si>
  <si>
    <t>Thermal Paste</t>
  </si>
  <si>
    <t>Paste Termice</t>
  </si>
  <si>
    <t>Hard Drive Coolers</t>
  </si>
  <si>
    <t>Coolere Hard disk</t>
  </si>
  <si>
    <t>VGA Coolers</t>
  </si>
  <si>
    <t>Coolere VGA</t>
  </si>
  <si>
    <t>Chipset Coolers</t>
  </si>
  <si>
    <t>Coolere Chipset</t>
  </si>
  <si>
    <t>Memory Coolers</t>
  </si>
  <si>
    <t>Coolere Memorii</t>
  </si>
  <si>
    <t>PC Fans</t>
  </si>
  <si>
    <t>Ventilatoare PC</t>
  </si>
  <si>
    <t>Fan Controllers</t>
  </si>
  <si>
    <t>Fan Controllere</t>
  </si>
  <si>
    <t>Notebook Memory</t>
  </si>
  <si>
    <t>Memorii Notebook</t>
  </si>
  <si>
    <t>Notebook Hard drives</t>
  </si>
  <si>
    <t>Hard disk-uri notebook</t>
  </si>
  <si>
    <t>Solid-State Drive (SSD)</t>
  </si>
  <si>
    <t>Corporate Systems</t>
  </si>
  <si>
    <t>Categorie Corporate</t>
  </si>
  <si>
    <t>Coupons</t>
  </si>
  <si>
    <t>Cupoane</t>
  </si>
  <si>
    <t>Cooling accessories</t>
  </si>
  <si>
    <t>Accesorii cooling</t>
  </si>
  <si>
    <t>Desktop PC</t>
  </si>
  <si>
    <t>DesktopPC</t>
  </si>
  <si>
    <t>Laptop / Notebook</t>
  </si>
  <si>
    <t>Laptopuri &amp; accesorii</t>
  </si>
  <si>
    <t>LCD &amp; LED Monitors</t>
  </si>
  <si>
    <t>Monitoare LED</t>
  </si>
  <si>
    <t>Monitoare LCD &amp; LED</t>
  </si>
  <si>
    <t>Monitor accessories</t>
  </si>
  <si>
    <t>Accesorii monitoare</t>
  </si>
  <si>
    <t>Peripherals</t>
  </si>
  <si>
    <t>Periferice PC</t>
  </si>
  <si>
    <t>Periferice</t>
  </si>
  <si>
    <t>PC Speakers</t>
  </si>
  <si>
    <t>Boxe PC</t>
  </si>
  <si>
    <t>Keyboards</t>
  </si>
  <si>
    <t>Tastaturi</t>
  </si>
  <si>
    <t>Mouse</t>
  </si>
  <si>
    <t>Webcam</t>
  </si>
  <si>
    <t>Camere Web</t>
  </si>
  <si>
    <t>Graphics tablets</t>
  </si>
  <si>
    <t>Tablete grafice</t>
  </si>
  <si>
    <t>External Hard Drives</t>
  </si>
  <si>
    <t>Hard Disk-uri externe</t>
  </si>
  <si>
    <t>USB Sticks</t>
  </si>
  <si>
    <t>Memorii USB</t>
  </si>
  <si>
    <t>External optical drives</t>
  </si>
  <si>
    <t>Unitati optice externe</t>
  </si>
  <si>
    <t>Laptop Accessories</t>
  </si>
  <si>
    <t>Accesorii Laptop</t>
  </si>
  <si>
    <t>PC Headphones</t>
  </si>
  <si>
    <t>Casti PC</t>
  </si>
  <si>
    <t>Protective sheets and laptop stickers</t>
  </si>
  <si>
    <t>Folii protectie si autocolante laptop</t>
  </si>
  <si>
    <t>Various cables</t>
  </si>
  <si>
    <t>Cabluri - diverse</t>
  </si>
  <si>
    <t>Laptop Data Plans</t>
  </si>
  <si>
    <t>Abonamente Date Laptop</t>
  </si>
  <si>
    <t>Mousepad</t>
  </si>
  <si>
    <t>Laptop bags</t>
  </si>
  <si>
    <t>Genti laptop</t>
  </si>
  <si>
    <t>Laptop Chargers</t>
  </si>
  <si>
    <t>Incarcatoare laptop</t>
  </si>
  <si>
    <t>Laptop keyboards</t>
  </si>
  <si>
    <t>Tastaturi laptop</t>
  </si>
  <si>
    <t>Other laptop accessories</t>
  </si>
  <si>
    <t>Alte accesorii Laptop</t>
  </si>
  <si>
    <t>Various peripherals</t>
  </si>
  <si>
    <t>Periferice Diverse</t>
  </si>
  <si>
    <t>Laptop security systems</t>
  </si>
  <si>
    <t>Sisteme securizare laptop</t>
  </si>
  <si>
    <t>Notebook Stands / Coolers</t>
  </si>
  <si>
    <t>Standuri/Coolere notebook</t>
  </si>
  <si>
    <t>Laptop batteries</t>
  </si>
  <si>
    <t>Baterii laptop</t>
  </si>
  <si>
    <t>Docking stations</t>
  </si>
  <si>
    <t>External Hard Drives Accessories</t>
  </si>
  <si>
    <t>Accesorii hard disk-uri externe</t>
  </si>
  <si>
    <t>External Solid-State Drives (SSD)</t>
  </si>
  <si>
    <t>SSD-uri externe</t>
  </si>
  <si>
    <t>Laptop displays</t>
  </si>
  <si>
    <t>Display laptop</t>
  </si>
  <si>
    <t>Computer Microphones</t>
  </si>
  <si>
    <t>Microfoane PC</t>
  </si>
  <si>
    <t>3D Printing</t>
  </si>
  <si>
    <t>Imprimare 3D</t>
  </si>
  <si>
    <t>Printers</t>
  </si>
  <si>
    <t>Imprimante</t>
  </si>
  <si>
    <t>Scanners</t>
  </si>
  <si>
    <t>Scannere</t>
  </si>
  <si>
    <t>Imprimante cu jet</t>
  </si>
  <si>
    <t>Matrix Printers</t>
  </si>
  <si>
    <t>Imprimante matriciale</t>
  </si>
  <si>
    <t>Single and Multifunction Printers</t>
  </si>
  <si>
    <t>Imprimante si multifunctionale</t>
  </si>
  <si>
    <t>Thermal Printers</t>
  </si>
  <si>
    <t>Imprimante termice</t>
  </si>
  <si>
    <t>Large format Printers</t>
  </si>
  <si>
    <t>Imprimante de format mare</t>
  </si>
  <si>
    <t>Label Printers</t>
  </si>
  <si>
    <t>Imprimante pentru etichete</t>
  </si>
  <si>
    <t>3D consumables</t>
  </si>
  <si>
    <t>Consumabile 3D</t>
  </si>
  <si>
    <t>3D Printers</t>
  </si>
  <si>
    <t>Imprimante 3D</t>
  </si>
  <si>
    <t>3D Scanners</t>
  </si>
  <si>
    <t>Scannere 3D</t>
  </si>
  <si>
    <t>3D Pencils</t>
  </si>
  <si>
    <t>Creioane 3D</t>
  </si>
  <si>
    <t>3D printing accessories</t>
  </si>
  <si>
    <t>Accesorii imprimare 3D</t>
  </si>
  <si>
    <t>Printing Supplies</t>
  </si>
  <si>
    <t>Supplies</t>
  </si>
  <si>
    <t>Imprimante &amp; consumabile</t>
  </si>
  <si>
    <t>Consumabile</t>
  </si>
  <si>
    <t>Ribbon printers</t>
  </si>
  <si>
    <t>Riboane imprimante</t>
  </si>
  <si>
    <t>Printer label strips</t>
  </si>
  <si>
    <t>Benzi etichete</t>
  </si>
  <si>
    <t>Inkjet Print Cartridges</t>
  </si>
  <si>
    <t>Cartuse imprimante inkjet</t>
  </si>
  <si>
    <t>Laser Printer Toners</t>
  </si>
  <si>
    <t>Tonere imprimante laser</t>
  </si>
  <si>
    <t>Printer Accessories</t>
  </si>
  <si>
    <t>Accesorii imprimante</t>
  </si>
  <si>
    <t>Servers</t>
  </si>
  <si>
    <t>Servere &amp; retelistica</t>
  </si>
  <si>
    <t>Servere</t>
  </si>
  <si>
    <t>Networking</t>
  </si>
  <si>
    <t>Retelistica</t>
  </si>
  <si>
    <t>UPS</t>
  </si>
  <si>
    <t>UPS-uri</t>
  </si>
  <si>
    <t>Hubs</t>
  </si>
  <si>
    <t>Hub-uri</t>
  </si>
  <si>
    <t>Switchs</t>
  </si>
  <si>
    <t>Switch-uri</t>
  </si>
  <si>
    <t>Network interface cards/NIC</t>
  </si>
  <si>
    <t>Placi de retea</t>
  </si>
  <si>
    <t>Switches with management</t>
  </si>
  <si>
    <t>Switch-uri cu management</t>
  </si>
  <si>
    <t>Switches without management</t>
  </si>
  <si>
    <t>Switch-uri fara management</t>
  </si>
  <si>
    <t>Wireless</t>
  </si>
  <si>
    <t>Wireless adaptors</t>
  </si>
  <si>
    <t>Adaptoare wireless</t>
  </si>
  <si>
    <t>Access point</t>
  </si>
  <si>
    <t>Acces Point-uri</t>
  </si>
  <si>
    <t>Print Servers</t>
  </si>
  <si>
    <t>Print Servere</t>
  </si>
  <si>
    <t>Server Systems</t>
  </si>
  <si>
    <t>Sisteme server</t>
  </si>
  <si>
    <t>Server Components</t>
  </si>
  <si>
    <t>Server Motherboards</t>
  </si>
  <si>
    <t>Componente server</t>
  </si>
  <si>
    <t>Placi de baza server</t>
  </si>
  <si>
    <t>Server Processors</t>
  </si>
  <si>
    <t>Procesoare server</t>
  </si>
  <si>
    <t>Server Hard Drives</t>
  </si>
  <si>
    <t>Hard Disk-uri server</t>
  </si>
  <si>
    <t>Server Memory</t>
  </si>
  <si>
    <t>Memorii server</t>
  </si>
  <si>
    <t>Tape drive</t>
  </si>
  <si>
    <t>Wireless print servers</t>
  </si>
  <si>
    <t>Print Servere Wireless</t>
  </si>
  <si>
    <t>Wireless routers</t>
  </si>
  <si>
    <t>Routere Wireless</t>
  </si>
  <si>
    <t>Server Case Accessories</t>
  </si>
  <si>
    <t>Accesorii carcase server</t>
  </si>
  <si>
    <t>Switchs Fittings</t>
  </si>
  <si>
    <t>Accesorii switch-uri</t>
  </si>
  <si>
    <t>Media converters</t>
  </si>
  <si>
    <t>Media convertoare</t>
  </si>
  <si>
    <t>VoIP Equipment</t>
  </si>
  <si>
    <t>Echipamente VoIP</t>
  </si>
  <si>
    <t>Rack mountable</t>
  </si>
  <si>
    <t>Montabile in rack</t>
  </si>
  <si>
    <t>UPS Accessories</t>
  </si>
  <si>
    <t>Accesorii UPS-uri</t>
  </si>
  <si>
    <t>Networking antennas and accessories</t>
  </si>
  <si>
    <t>Antene retelistica si accesorii</t>
  </si>
  <si>
    <t>KVM Switchs and accessories</t>
  </si>
  <si>
    <t>KVM Switchs</t>
  </si>
  <si>
    <t>Switch-uri KVM si accesorii</t>
  </si>
  <si>
    <t>Switch-uri KVM</t>
  </si>
  <si>
    <t>Metal Cabinets</t>
  </si>
  <si>
    <t>Cabinete metalice</t>
  </si>
  <si>
    <t>Server Cases</t>
  </si>
  <si>
    <t>Carcase server</t>
  </si>
  <si>
    <t>Server Accessories</t>
  </si>
  <si>
    <t>Accesorii server</t>
  </si>
  <si>
    <t>Cables &amp; Accessories</t>
  </si>
  <si>
    <t>Cabluri si accesorii</t>
  </si>
  <si>
    <t>Firewall</t>
  </si>
  <si>
    <t>Metal Cabinets Accessories</t>
  </si>
  <si>
    <t>Accesorii cabinete metalice</t>
  </si>
  <si>
    <t>Surveillance system and security</t>
  </si>
  <si>
    <t>Sisteme de supraveghere si securitate</t>
  </si>
  <si>
    <t>KVM Switches fittings</t>
  </si>
  <si>
    <t>Accesorii Switch-uri KVM</t>
  </si>
  <si>
    <t>Network Attached Storage</t>
  </si>
  <si>
    <t>NAS</t>
  </si>
  <si>
    <t>VoIP Accessories</t>
  </si>
  <si>
    <t>Accesorii VoIP</t>
  </si>
  <si>
    <t>Conference call systems</t>
  </si>
  <si>
    <t>Sisteme de teleconferinta</t>
  </si>
  <si>
    <t>NAS Accessories &amp; Components</t>
  </si>
  <si>
    <t>Accesorii &amp; Componente NAS</t>
  </si>
  <si>
    <t>Server Powersupplies</t>
  </si>
  <si>
    <t>Surse server</t>
  </si>
  <si>
    <t>Configurabile Servers</t>
  </si>
  <si>
    <t>Servere configurabile</t>
  </si>
  <si>
    <t>Server NIC</t>
  </si>
  <si>
    <t>Placi de retea server</t>
  </si>
  <si>
    <t>Server Optical Drive</t>
  </si>
  <si>
    <t>Unitati optice server</t>
  </si>
  <si>
    <t>Server Rack</t>
  </si>
  <si>
    <t>Rack server</t>
  </si>
  <si>
    <t>UPS servers</t>
  </si>
  <si>
    <t>UPS-uri server</t>
  </si>
  <si>
    <t>Server UPS Accessories</t>
  </si>
  <si>
    <t>Accesorii UPS-uri Server</t>
  </si>
  <si>
    <t>PDU</t>
  </si>
  <si>
    <t>Voltage Stabilizers</t>
  </si>
  <si>
    <t>Stabilizatoare de tensiune</t>
  </si>
  <si>
    <t>PowerLAN Adapters</t>
  </si>
  <si>
    <t>Adaptoare PowerLAN</t>
  </si>
  <si>
    <t>Surveillance cameras</t>
  </si>
  <si>
    <t>Camere de supraveghere</t>
  </si>
  <si>
    <t>DVR &amp; NVR Systems</t>
  </si>
  <si>
    <t>Sisteme DVR &amp; NVR</t>
  </si>
  <si>
    <t>Security and Surveillance Kit</t>
  </si>
  <si>
    <t>Kit Supraveghere si Securitate</t>
  </si>
  <si>
    <t>Access Control and Surveillance Accessories</t>
  </si>
  <si>
    <t>Accesorii control acces si supraveghere</t>
  </si>
  <si>
    <t>Server SSD</t>
  </si>
  <si>
    <t>SSD server</t>
  </si>
  <si>
    <t>Acces control &amp; Accessories</t>
  </si>
  <si>
    <t>Control acces &amp; accesorii</t>
  </si>
  <si>
    <t>Server Graphic Cards</t>
  </si>
  <si>
    <t>Placi video server</t>
  </si>
  <si>
    <t>Antivirus</t>
  </si>
  <si>
    <t>Operating Systems</t>
  </si>
  <si>
    <t>Sisteme de operare</t>
  </si>
  <si>
    <t>Office &amp; Desktop Software</t>
  </si>
  <si>
    <t>Office &amp; Aplicatii Desktop</t>
  </si>
  <si>
    <t>Development environments OEM</t>
  </si>
  <si>
    <t>Medii de dezvoltare OEM</t>
  </si>
  <si>
    <t>Sisteme de operare server OEM</t>
  </si>
  <si>
    <t>Aplicatii server OEM</t>
  </si>
  <si>
    <t>Sisteme de operare Retail</t>
  </si>
  <si>
    <t>Aplicatii desktop Retail</t>
  </si>
  <si>
    <t>Medii de dezvoltare Retail</t>
  </si>
  <si>
    <t>Sisteme de operare server Retail</t>
  </si>
  <si>
    <t>Aplicatii server Retail</t>
  </si>
  <si>
    <t>Clienti server OEM</t>
  </si>
  <si>
    <t>Clienti server retail</t>
  </si>
  <si>
    <t>Foto-Video Editing</t>
  </si>
  <si>
    <t>Editare foto-video</t>
  </si>
  <si>
    <t>Microsoft ROK</t>
  </si>
  <si>
    <t>Server Operating Systems</t>
  </si>
  <si>
    <t>Sisteme de operare Server</t>
  </si>
  <si>
    <t>Licenta Electronica</t>
  </si>
  <si>
    <t>Phones</t>
  </si>
  <si>
    <t>Telefoane &amp; Internet</t>
  </si>
  <si>
    <t>Telefoane Mobile</t>
  </si>
  <si>
    <t>Corded Phones</t>
  </si>
  <si>
    <t>Telefoane cu fir</t>
  </si>
  <si>
    <t>Cordless Phones</t>
  </si>
  <si>
    <t>Telefoane fara fir</t>
  </si>
  <si>
    <t>Mobile Phones Accessories</t>
  </si>
  <si>
    <t>Accesorii Telefoane Mobile</t>
  </si>
  <si>
    <t>Memory cards</t>
  </si>
  <si>
    <t>Carduri memorie</t>
  </si>
  <si>
    <t>Telephone switchboard and accessories</t>
  </si>
  <si>
    <t>Telephone switchboard</t>
  </si>
  <si>
    <t>Centrale telefonice si accesorii</t>
  </si>
  <si>
    <t>Centrale Telefonice</t>
  </si>
  <si>
    <t>Accessories for Telephone switchboard</t>
  </si>
  <si>
    <t>Accesorii centrale telefonice</t>
  </si>
  <si>
    <t>Voice subscriptions</t>
  </si>
  <si>
    <t>Abonamente Voce</t>
  </si>
  <si>
    <t>Mobile phone power banks</t>
  </si>
  <si>
    <t>Power bank telefoane</t>
  </si>
  <si>
    <t>Mobile phone batteries</t>
  </si>
  <si>
    <t>Baterii telefoane</t>
  </si>
  <si>
    <t>Mobile phone screen protectors</t>
  </si>
  <si>
    <t>Folii protectie telefoane</t>
  </si>
  <si>
    <t>Other cell phone accessories</t>
  </si>
  <si>
    <t>Alte accesorii telefoane</t>
  </si>
  <si>
    <t>Cell phone standing and docking stations</t>
  </si>
  <si>
    <t>Suport si docking telefoane</t>
  </si>
  <si>
    <t>Cell phone cases, holsters and clips</t>
  </si>
  <si>
    <t>Huse telefoane</t>
  </si>
  <si>
    <t>Mobile phone chargers</t>
  </si>
  <si>
    <t>Incarcatoare telefoane</t>
  </si>
  <si>
    <t>Cell phone data cables</t>
  </si>
  <si>
    <t>Cabluri de date telefoane</t>
  </si>
  <si>
    <t>Pre-paid sets</t>
  </si>
  <si>
    <t>Cartele Pre-paid</t>
  </si>
  <si>
    <t>Selfie sticks</t>
  </si>
  <si>
    <t>Selfie stick-uri</t>
  </si>
  <si>
    <t>Cell phone adapters</t>
  </si>
  <si>
    <t>Adaptoare telefoane mobile</t>
  </si>
  <si>
    <t>USB flash drive for Cell phones</t>
  </si>
  <si>
    <t>Memorie externa telefon mobil</t>
  </si>
  <si>
    <t>Touchscreen accessories</t>
  </si>
  <si>
    <t>Accesorii touchscreen</t>
  </si>
  <si>
    <t>Mobile phone parts and components</t>
  </si>
  <si>
    <t>Piese si componente telefoane</t>
  </si>
  <si>
    <t>Mobile phone displays and touchscreens</t>
  </si>
  <si>
    <t>Display-uri si touchscreen telefoane</t>
  </si>
  <si>
    <t>Mobile phone motherboards</t>
  </si>
  <si>
    <t>Placi de baza telefoane</t>
  </si>
  <si>
    <t>Mobile phone flex cable</t>
  </si>
  <si>
    <t>Benzi flex telefoane</t>
  </si>
  <si>
    <t>Mobile phone covers</t>
  </si>
  <si>
    <t>Carcase telefoane</t>
  </si>
  <si>
    <t>Tehnologie SMART</t>
  </si>
  <si>
    <t>Smartwatch</t>
  </si>
  <si>
    <t>Auto Gadgets</t>
  </si>
  <si>
    <t>Gadgeturi Auto</t>
  </si>
  <si>
    <t>Other Gadgets</t>
  </si>
  <si>
    <t>Alte gadgeturi</t>
  </si>
  <si>
    <t>Wearables</t>
  </si>
  <si>
    <t>VR Glasses and Accessories</t>
  </si>
  <si>
    <t>Ochelari VR si accesorii</t>
  </si>
  <si>
    <t>Smart Health</t>
  </si>
  <si>
    <t>Smart Home Technologies</t>
  </si>
  <si>
    <t>Gadgets</t>
  </si>
  <si>
    <t>Gadgeturi</t>
  </si>
  <si>
    <t>Smartwatch accessories</t>
  </si>
  <si>
    <t>Accesorii Smartwatch</t>
  </si>
  <si>
    <t>Fitness bracelet accessories</t>
  </si>
  <si>
    <t>Accesorii Bratari fitness</t>
  </si>
  <si>
    <t>VR Glasses</t>
  </si>
  <si>
    <t>Ochelari VR</t>
  </si>
  <si>
    <t>VR Glasses Accessories</t>
  </si>
  <si>
    <t>Accesorii ochelari VR</t>
  </si>
  <si>
    <t>Smart Body Scales</t>
  </si>
  <si>
    <t>Cantare corporale SMART</t>
  </si>
  <si>
    <t>Sleep monitoring device</t>
  </si>
  <si>
    <t>Dispozitive smart monitorizare somn</t>
  </si>
  <si>
    <t>Smart Home kits and sensors</t>
  </si>
  <si>
    <t>Kit-uri Smart Home si senzori</t>
  </si>
  <si>
    <t>Smart Alarms</t>
  </si>
  <si>
    <t>Alarme Smart</t>
  </si>
  <si>
    <t>Smart clothing items</t>
  </si>
  <si>
    <t>Articole imbracaminte SMART</t>
  </si>
  <si>
    <t>Anti-loss devices</t>
  </si>
  <si>
    <t>Dispozitive anti-pierdere</t>
  </si>
  <si>
    <t>Spying devices</t>
  </si>
  <si>
    <t>Dispozitive spionaj</t>
  </si>
  <si>
    <t>Fitness bracelets</t>
  </si>
  <si>
    <t>Bratari fitness</t>
  </si>
  <si>
    <t>Smart rings</t>
  </si>
  <si>
    <t>Inele Inteligente Smart rings</t>
  </si>
  <si>
    <t>Tablet</t>
  </si>
  <si>
    <t>Tablete &amp; accesorii</t>
  </si>
  <si>
    <t>Tablete</t>
  </si>
  <si>
    <t>Mobile, internet and television services</t>
  </si>
  <si>
    <t>Servicii de telefonie, internet si televiziune</t>
  </si>
  <si>
    <t>Tablet Data Plans</t>
  </si>
  <si>
    <t>Abonamente Date Tablete</t>
  </si>
  <si>
    <t>Tablet Accessories</t>
  </si>
  <si>
    <t>Accesorii Tablete</t>
  </si>
  <si>
    <t>Tablet Cases</t>
  </si>
  <si>
    <t>Huse tablete</t>
  </si>
  <si>
    <t>Tablet screen protectors</t>
  </si>
  <si>
    <t>Folii protectie tablete</t>
  </si>
  <si>
    <t>Tablet Cables &amp; Adapters</t>
  </si>
  <si>
    <t>Cabluri si adaptoare tablete</t>
  </si>
  <si>
    <t>Tablet chargers</t>
  </si>
  <si>
    <t>Incarcatoare tablete</t>
  </si>
  <si>
    <t>Car Holder &amp; Docking</t>
  </si>
  <si>
    <t>Suport auto si Docking</t>
  </si>
  <si>
    <t>Tablet keyboards</t>
  </si>
  <si>
    <t>Tastaturi tablete</t>
  </si>
  <si>
    <t>Other Tablet accessories</t>
  </si>
  <si>
    <t>Alte accesorii tablete</t>
  </si>
  <si>
    <t>Home &amp; Garden</t>
  </si>
  <si>
    <t>Housekeeping, Storage &amp; Organization</t>
  </si>
  <si>
    <t>Bricolaj</t>
  </si>
  <si>
    <t>Menaj, Depozitare &amp; Organizare</t>
  </si>
  <si>
    <t>Electric Bricolage</t>
  </si>
  <si>
    <t>Bricolaj Electric</t>
  </si>
  <si>
    <t>Rotary Hammer</t>
  </si>
  <si>
    <t>Rotopercutoare</t>
  </si>
  <si>
    <t>Sanders</t>
  </si>
  <si>
    <t>Slefuitoare</t>
  </si>
  <si>
    <t>Grinders</t>
  </si>
  <si>
    <t>Polizoare</t>
  </si>
  <si>
    <t>Electrical Equipment</t>
  </si>
  <si>
    <t>Echipamente electrice</t>
  </si>
  <si>
    <t>Electric generators</t>
  </si>
  <si>
    <t>Generatoare electrice</t>
  </si>
  <si>
    <t>Compressors</t>
  </si>
  <si>
    <t>Compresoare</t>
  </si>
  <si>
    <t>Tools &amp; Storage</t>
  </si>
  <si>
    <t>Unelte &amp; Depozitare</t>
  </si>
  <si>
    <t>Drills and Screwdriver</t>
  </si>
  <si>
    <t>Masini de gaurit si insurubat</t>
  </si>
  <si>
    <t>Welding machines</t>
  </si>
  <si>
    <t>Aparate de sudura</t>
  </si>
  <si>
    <t>Milling machines</t>
  </si>
  <si>
    <t>Masini de frezat</t>
  </si>
  <si>
    <t>Multi tools and accessories</t>
  </si>
  <si>
    <t>Scule multifunctionale si accesorii</t>
  </si>
  <si>
    <t>Industrial heaters</t>
  </si>
  <si>
    <t>Aeroterme industriale</t>
  </si>
  <si>
    <t>Electric Mixers</t>
  </si>
  <si>
    <t>Amestecatoare electrice</t>
  </si>
  <si>
    <t>Electric saws</t>
  </si>
  <si>
    <t>Fierastraie electrice</t>
  </si>
  <si>
    <t>Paint sprayers</t>
  </si>
  <si>
    <t>Pistoale si sisteme de vopsit si tencuit</t>
  </si>
  <si>
    <t>Tools and measurement devices</t>
  </si>
  <si>
    <t>Unelte si aparate de masura</t>
  </si>
  <si>
    <t>Welding equipment</t>
  </si>
  <si>
    <t>Echipamente sudura</t>
  </si>
  <si>
    <t>Electric planers</t>
  </si>
  <si>
    <t>Rindele electrice</t>
  </si>
  <si>
    <t>Sets and accessories for drilling and screwing</t>
  </si>
  <si>
    <t>Seturi si accesorii pentru gaurit si insurubat</t>
  </si>
  <si>
    <t>Tools sets</t>
  </si>
  <si>
    <t>Seturi scule</t>
  </si>
  <si>
    <t>Fire extinguishers</t>
  </si>
  <si>
    <t>Extinctoare</t>
  </si>
  <si>
    <t>Agricultural machinery</t>
  </si>
  <si>
    <t>Unelte agricole</t>
  </si>
  <si>
    <t>Professional tools</t>
  </si>
  <si>
    <t>Scule profesionale</t>
  </si>
  <si>
    <t>Hydraulic Tools</t>
  </si>
  <si>
    <t>Scule hidraulice</t>
  </si>
  <si>
    <t>Machines for desintegrating crop debris</t>
  </si>
  <si>
    <t>Masini de distrus resturi vegetale</t>
  </si>
  <si>
    <t>Scarifiers</t>
  </si>
  <si>
    <t>Scarificatoare agricole</t>
  </si>
  <si>
    <t>Glue gun</t>
  </si>
  <si>
    <t>Pistoale de lipit</t>
  </si>
  <si>
    <t>Power tool chargers</t>
  </si>
  <si>
    <t>Acumulatori si incarcatoare scule electrice</t>
  </si>
  <si>
    <t>Feronery &amp; accessories</t>
  </si>
  <si>
    <t>Materiale constructii</t>
  </si>
  <si>
    <t>Interior Design</t>
  </si>
  <si>
    <t>Amenajari interioare</t>
  </si>
  <si>
    <t>Cabinet safes and security lock boxes</t>
  </si>
  <si>
    <t>Seifuri si casete de valori</t>
  </si>
  <si>
    <t>Tile and ceramic cutter machines and tools</t>
  </si>
  <si>
    <t>Masini si unelte de taiat gresia si faianta</t>
  </si>
  <si>
    <t>Construction machinery</t>
  </si>
  <si>
    <t>Utilaje pentru constructii</t>
  </si>
  <si>
    <t>Concrete mixers and wheelbarrows</t>
  </si>
  <si>
    <t>Betoniere si roabe</t>
  </si>
  <si>
    <t>Building material cutting machine</t>
  </si>
  <si>
    <t>Mese de taiat materiale de constructii</t>
  </si>
  <si>
    <t>Concrete polishers</t>
  </si>
  <si>
    <t>Slefuitoare de beton</t>
  </si>
  <si>
    <t>Concrete vibrators</t>
  </si>
  <si>
    <t>Vibratoare de beton</t>
  </si>
  <si>
    <t>Concrete cutters</t>
  </si>
  <si>
    <t>Taietoare de beton</t>
  </si>
  <si>
    <t>Plate compactors</t>
  </si>
  <si>
    <t>Placi compactoare</t>
  </si>
  <si>
    <t>Rammers</t>
  </si>
  <si>
    <t>Maiuri compactoare</t>
  </si>
  <si>
    <t>Gates and garage door automation kits</t>
  </si>
  <si>
    <t>Kit-uri automatizari porti si usi garaj</t>
  </si>
  <si>
    <t>Gradinarit</t>
  </si>
  <si>
    <t>Electric and Power brushcutters</t>
  </si>
  <si>
    <t>Coase electrice si Motocoase</t>
  </si>
  <si>
    <t>Leaf vacuums, blowers and shredders</t>
  </si>
  <si>
    <t>Aspiratoare, Suflante si Tocatoare</t>
  </si>
  <si>
    <t>Chain saws</t>
  </si>
  <si>
    <t>Fierastraie cu lant</t>
  </si>
  <si>
    <t>Hydrophores</t>
  </si>
  <si>
    <t>Hidrofoare</t>
  </si>
  <si>
    <t>Lawn mowers</t>
  </si>
  <si>
    <t>Masini de tuns iarba</t>
  </si>
  <si>
    <t>Water pumps</t>
  </si>
  <si>
    <t>Pompe apa</t>
  </si>
  <si>
    <t>Hedge trimmers</t>
  </si>
  <si>
    <t>Trimmere electrice</t>
  </si>
  <si>
    <t>Irrigation timer controllers</t>
  </si>
  <si>
    <t>Programatoare stropire</t>
  </si>
  <si>
    <t>Pressure washing machines</t>
  </si>
  <si>
    <t>Aparate spalat cu presiune</t>
  </si>
  <si>
    <t>Power tillers and cultivators</t>
  </si>
  <si>
    <t>Motosape si motocultoare</t>
  </si>
  <si>
    <t>Atomizer machines</t>
  </si>
  <si>
    <t>Atomizoare</t>
  </si>
  <si>
    <t>Lawn scarifier, aerator and cultivator machines</t>
  </si>
  <si>
    <t>Scarificatoare, Aeratoare, Cultivatoare</t>
  </si>
  <si>
    <t>Gardening scissors and knives</t>
  </si>
  <si>
    <t>Foarfeci gradinarit</t>
  </si>
  <si>
    <t>Zootechnical products</t>
  </si>
  <si>
    <t>Produse zootehnice</t>
  </si>
  <si>
    <t>Egg incubators and accessories</t>
  </si>
  <si>
    <t>Incubatoare oua</t>
  </si>
  <si>
    <t>Milking machines</t>
  </si>
  <si>
    <t>Mulgatoare</t>
  </si>
  <si>
    <t>Domestic flour mills</t>
  </si>
  <si>
    <t>Mori electrice</t>
  </si>
  <si>
    <t>Power strips</t>
  </si>
  <si>
    <t>Iluminat &amp; Electrice</t>
  </si>
  <si>
    <t>Prelungitoare</t>
  </si>
  <si>
    <t>Flashlights</t>
  </si>
  <si>
    <t>Lanterne</t>
  </si>
  <si>
    <t>Bulbs</t>
  </si>
  <si>
    <t>Becuri</t>
  </si>
  <si>
    <t>Wall lights</t>
  </si>
  <si>
    <t>Aplice si plafoniere</t>
  </si>
  <si>
    <t>Measuring and Control Devices</t>
  </si>
  <si>
    <t>Aparate de masura si control</t>
  </si>
  <si>
    <t>Neon Tubes</t>
  </si>
  <si>
    <t>Tuburi neon</t>
  </si>
  <si>
    <t>Sockets</t>
  </si>
  <si>
    <t>Prize</t>
  </si>
  <si>
    <t>Electric cables and conductors</t>
  </si>
  <si>
    <t>Cabluri electrice si conductori</t>
  </si>
  <si>
    <t>Fuses</t>
  </si>
  <si>
    <t>Sigurante electrice</t>
  </si>
  <si>
    <t>Electric panels</t>
  </si>
  <si>
    <t>Tablouri electrice</t>
  </si>
  <si>
    <t>Tools and accessories for electrical installations</t>
  </si>
  <si>
    <t>Scule si accesorii pentru instalatii electrice</t>
  </si>
  <si>
    <t>Light sources</t>
  </si>
  <si>
    <t>Surse de iluminat</t>
  </si>
  <si>
    <t>Complementary Lighting Products</t>
  </si>
  <si>
    <t>Produse complementare iluminat</t>
  </si>
  <si>
    <t>Interior lighting</t>
  </si>
  <si>
    <t>Corpuri de iluminat interior</t>
  </si>
  <si>
    <t>Exterior lights</t>
  </si>
  <si>
    <t>Corpuri iluminat exterior</t>
  </si>
  <si>
    <t>Pendant lights and chandeliers</t>
  </si>
  <si>
    <t>Lustre si pendule</t>
  </si>
  <si>
    <t>Spots</t>
  </si>
  <si>
    <t>Spoturi</t>
  </si>
  <si>
    <t>Floor lamps</t>
  </si>
  <si>
    <t>Lampadare</t>
  </si>
  <si>
    <t>Bedside and office lamps</t>
  </si>
  <si>
    <t>Veioze si lampi</t>
  </si>
  <si>
    <t>Outdoor lamps and lamp poles</t>
  </si>
  <si>
    <t>Felinare si stalpi</t>
  </si>
  <si>
    <t>Floodlight and work lights</t>
  </si>
  <si>
    <t>Proiectoare si lampi de lucru</t>
  </si>
  <si>
    <t>Solar lamps</t>
  </si>
  <si>
    <t>Lampi solare</t>
  </si>
  <si>
    <t>Commercial Lighting</t>
  </si>
  <si>
    <t>Corpuri iluminat comercial</t>
  </si>
  <si>
    <t>LED strips</t>
  </si>
  <si>
    <t>Benzi LED</t>
  </si>
  <si>
    <t>Electrical light switches</t>
  </si>
  <si>
    <t>Intrerupatoare</t>
  </si>
  <si>
    <t>Electric doorbells</t>
  </si>
  <si>
    <t>Sonerii electrice</t>
  </si>
  <si>
    <t>Heating Systems</t>
  </si>
  <si>
    <t>Central Heating</t>
  </si>
  <si>
    <t>Sanitare</t>
  </si>
  <si>
    <t>Sisteme incalzire</t>
  </si>
  <si>
    <t>Centrale termice</t>
  </si>
  <si>
    <t>Boilers</t>
  </si>
  <si>
    <t>Boilere</t>
  </si>
  <si>
    <t>Kitchen Sinks</t>
  </si>
  <si>
    <t>Chiuvete bucatarie</t>
  </si>
  <si>
    <t>Faucets</t>
  </si>
  <si>
    <t>Baterii sanitare</t>
  </si>
  <si>
    <t>Toilet seats</t>
  </si>
  <si>
    <t>Vase de toaleta</t>
  </si>
  <si>
    <t>Bathtubes</t>
  </si>
  <si>
    <t>Cazi</t>
  </si>
  <si>
    <t>Bathroom mirrors and furniture</t>
  </si>
  <si>
    <t>Oglinzi si mobilier baie</t>
  </si>
  <si>
    <t>Ventilation fans</t>
  </si>
  <si>
    <t>Sisteme de ventilatie</t>
  </si>
  <si>
    <t>Solid fuel boilers, stoves and fireplaces</t>
  </si>
  <si>
    <t>Cazane combustibil solid, sobe si semineuri</t>
  </si>
  <si>
    <t>Solar panels and systems</t>
  </si>
  <si>
    <t>Sisteme si panouri solare</t>
  </si>
  <si>
    <t>Bathroom wash basins and pedestal sinks</t>
  </si>
  <si>
    <t>Lavoare si piedestale</t>
  </si>
  <si>
    <t>Underfloor heating</t>
  </si>
  <si>
    <t>Incalzire in pardoseala</t>
  </si>
  <si>
    <t>Hydro installations</t>
  </si>
  <si>
    <t>Instalatii hidro</t>
  </si>
  <si>
    <t>Valves</t>
  </si>
  <si>
    <t>Robineti</t>
  </si>
  <si>
    <t>Filtration systems installations</t>
  </si>
  <si>
    <t>Sisteme filtrare instalatii</t>
  </si>
  <si>
    <t>Hand Dryers</t>
  </si>
  <si>
    <t>Uscatoare de maini</t>
  </si>
  <si>
    <t>Instant heaters</t>
  </si>
  <si>
    <t>Incalzitoare instant</t>
  </si>
  <si>
    <t>Water dispensers</t>
  </si>
  <si>
    <t>Dozatoare de apa</t>
  </si>
  <si>
    <t>Shower cabins</t>
  </si>
  <si>
    <t>Cabine dus</t>
  </si>
  <si>
    <t>Bathtubs, doors and shower screens</t>
  </si>
  <si>
    <t>Cadite, usi si paravane dus</t>
  </si>
  <si>
    <t>Heating pumps</t>
  </si>
  <si>
    <t>Pompe caldura</t>
  </si>
  <si>
    <t>Living room &amp; Office Furniture</t>
  </si>
  <si>
    <t>Furniture and Matresses</t>
  </si>
  <si>
    <t>Mobilier Living &amp; Birou</t>
  </si>
  <si>
    <t>Kitchen furniture</t>
  </si>
  <si>
    <t>Kitchen furniture sets</t>
  </si>
  <si>
    <t>Mobilier Bucatarie</t>
  </si>
  <si>
    <t>Seturi mobila bucatarie</t>
  </si>
  <si>
    <t>Sofas</t>
  </si>
  <si>
    <t>Canapele</t>
  </si>
  <si>
    <t>Living room furniture and bookcases</t>
  </si>
  <si>
    <t>Mobila living si biblioteci</t>
  </si>
  <si>
    <t>Office desks</t>
  </si>
  <si>
    <t>Birouri</t>
  </si>
  <si>
    <t>Office chairs</t>
  </si>
  <si>
    <t>Scaune birou</t>
  </si>
  <si>
    <t>Tables and chairs sets</t>
  </si>
  <si>
    <t>Seturi mese si scaune, coltare</t>
  </si>
  <si>
    <t>Bedroom Furniture</t>
  </si>
  <si>
    <t>Mobilier Dormitor</t>
  </si>
  <si>
    <t>Wardrobes and Cupboards</t>
  </si>
  <si>
    <t>Sifoniere si dulapuri</t>
  </si>
  <si>
    <t>Drawer dressers</t>
  </si>
  <si>
    <t>Comode</t>
  </si>
  <si>
    <t>Tables</t>
  </si>
  <si>
    <t>Mese</t>
  </si>
  <si>
    <t>Chairs</t>
  </si>
  <si>
    <t>Scaune</t>
  </si>
  <si>
    <t>Armchairs</t>
  </si>
  <si>
    <t>Fotolii</t>
  </si>
  <si>
    <t>Mattresses &amp; Toppers</t>
  </si>
  <si>
    <t>Mattresses</t>
  </si>
  <si>
    <t>Saltele</t>
  </si>
  <si>
    <t>Mattress Topper</t>
  </si>
  <si>
    <t>Topper saltele</t>
  </si>
  <si>
    <t>Garden Furniture</t>
  </si>
  <si>
    <t>Mobilier Gradina</t>
  </si>
  <si>
    <t>Garden Furniture Sets</t>
  </si>
  <si>
    <t>Seturi mobilier gradina</t>
  </si>
  <si>
    <t>Garden chairs and sunbeds</t>
  </si>
  <si>
    <t>Scaune gradina si sezlonguri</t>
  </si>
  <si>
    <t>Garden tables</t>
  </si>
  <si>
    <t>Mese gradina</t>
  </si>
  <si>
    <t>Pools &amp; Pool accessories</t>
  </si>
  <si>
    <t>Swimming Pools</t>
  </si>
  <si>
    <t>Piscine și accesorii pentru piscine</t>
  </si>
  <si>
    <t>Piscine</t>
  </si>
  <si>
    <t>Garden sofas and armchairs</t>
  </si>
  <si>
    <t>Canapele si fotolii gradina</t>
  </si>
  <si>
    <t>Vacuum the pool</t>
  </si>
  <si>
    <t>Aspiratoare piscina</t>
  </si>
  <si>
    <t>Media &amp; Toys</t>
  </si>
  <si>
    <t>Jucarii pentru copii</t>
  </si>
  <si>
    <t>Outdoor Toys</t>
  </si>
  <si>
    <t>Jucarii de exterior</t>
  </si>
  <si>
    <t>The minimum value of the products from the campaign, within the shopping cart (RON)</t>
  </si>
  <si>
    <t>Line</t>
  </si>
  <si>
    <t xml:space="preserve">Division </t>
  </si>
  <si>
    <t xml:space="preserve">Supracategory </t>
  </si>
  <si>
    <t xml:space="preserve">Category </t>
  </si>
  <si>
    <t>Subcategory</t>
  </si>
  <si>
    <t xml:space="preserve">Subsubcategory </t>
  </si>
  <si>
    <t>Supracategorie</t>
  </si>
  <si>
    <t>Categorie</t>
  </si>
  <si>
    <t>Subcategorie</t>
  </si>
  <si>
    <t>Subsubcategorie</t>
  </si>
  <si>
    <t>Eligible categories for the Electro Weekend campaigns in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</si>
</sst>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;@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0"/>
      <color rgb="FF44444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444444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rgb="FF000000"/>
      <name val="Calibri"/>
      <family val="2"/>
    </font>
    <font>
      <b/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FF0000"/>
      <name val="Calibri"/>
      <family val="2"/>
      <scheme val="minor"/>
    </font>
    <font>
      <b/>
      <sz val="10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u/>
      <sz val="8"/>
      <color theme="10"/>
      <name val="Calibri"/>
      <family val="2"/>
      <scheme val="minor"/>
    </font>
    <font>
      <sz val="8"/>
      <color rgb="FF444444"/>
      <name val="Calibri"/>
      <family val="2"/>
    </font>
    <font>
      <b/>
      <sz val="8"/>
      <color rgb="FF00B0F0"/>
      <name val="Calibri"/>
      <family val="2"/>
      <scheme val="minor"/>
    </font>
    <font>
      <b/>
      <sz val="8"/>
      <color theme="0"/>
      <name val="Calibri"/>
      <family val="2"/>
      <scheme val="minor"/>
    </font>
    <font>
      <strike/>
      <sz val="10"/>
      <color rgb="FFFF0000"/>
      <name val="Calibri"/>
      <family val="2"/>
      <scheme val="minor"/>
    </font>
    <font>
      <strike/>
      <sz val="10"/>
      <color rgb="FFFF0000"/>
      <name val="Calibri"/>
      <family val="2"/>
    </font>
    <font>
      <b/>
      <strike/>
      <sz val="10"/>
      <color rgb="FFFF0000"/>
      <name val="Calibri"/>
      <family val="2"/>
      <scheme val="minor"/>
    </font>
    <font>
      <strike/>
      <u/>
      <sz val="11"/>
      <color rgb="FFFF0000"/>
      <name val="Calibri"/>
      <family val="2"/>
      <scheme val="minor"/>
    </font>
    <font>
      <strike/>
      <u/>
      <sz val="10"/>
      <color rgb="FFFF0000"/>
      <name val="Calibri"/>
      <family val="2"/>
      <scheme val="minor"/>
    </font>
    <font>
      <sz val="11"/>
      <name val="Calibri"/>
      <family val="2"/>
    </font>
    <font>
      <sz val="11"/>
      <color rgb="FF000000"/>
      <name val="Aptos Narrow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Aptos"/>
      <family val="2"/>
    </font>
    <font>
      <u/>
      <sz val="11"/>
      <color rgb="FF0563C1"/>
      <name val="Calibri"/>
      <family val="2"/>
    </font>
    <font>
      <sz val="11"/>
      <color rgb="FF242424"/>
      <name val="Aptos Narrow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theme="0"/>
      <name val="Calibri"/>
      <family val="2"/>
    </font>
    <font>
      <sz val="10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C9A4E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40" fillId="0" borderId="0" applyFont="0" applyFill="0" applyBorder="0" applyAlignment="0" applyProtection="0"/>
    <xf numFmtId="0" fontId="1" fillId="0" borderId="0"/>
    <xf numFmtId="0" fontId="8" fillId="0" borderId="0"/>
    <xf numFmtId="0" fontId="4" fillId="0" borderId="0" applyNumberFormat="0" applyFill="0" applyBorder="0" applyAlignment="0" applyProtection="0"/>
  </cellStyleXfs>
  <cellXfs count="86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4" applyAlignment="1">
      <alignment horizontal="center"/>
    </xf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4" fillId="0" borderId="0" xfId="4" applyNumberFormat="1" applyFill="1" applyAlignment="1">
      <alignment horizontal="center"/>
    </xf>
    <xf numFmtId="0" fontId="9" fillId="0" borderId="0" xfId="0" applyFont="1" applyAlignment="1">
      <alignment horizontal="left"/>
    </xf>
    <xf numFmtId="14" fontId="4" fillId="0" borderId="0" xfId="4" applyNumberFormat="1" applyAlignment="1">
      <alignment horizontal="center"/>
    </xf>
    <xf numFmtId="0" fontId="0" fillId="2" borderId="0" xfId="0" applyFill="1" applyAlignment="1">
      <alignment horizontal="center"/>
    </xf>
    <xf numFmtId="16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0" borderId="0" xfId="0" applyNumberFormat="1" applyFont="1" applyAlignment="1">
      <alignment horizontal="center" vertical="center" wrapText="1"/>
    </xf>
    <xf numFmtId="1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4" borderId="0" xfId="0" applyNumberFormat="1" applyFill="1" applyAlignment="1">
      <alignment horizontal="center"/>
    </xf>
    <xf numFmtId="14" fontId="11" fillId="0" borderId="3" xfId="0" applyNumberFormat="1" applyFont="1" applyBorder="1"/>
    <xf numFmtId="0" fontId="12" fillId="0" borderId="3" xfId="0" applyFont="1" applyBorder="1"/>
    <xf numFmtId="164" fontId="10" fillId="0" borderId="3" xfId="0" applyNumberFormat="1" applyFont="1" applyBorder="1"/>
    <xf numFmtId="164" fontId="10" fillId="0" borderId="3" xfId="0" applyNumberFormat="1" applyFont="1" applyBorder="1" applyAlignment="1">
      <alignment horizontal="center"/>
    </xf>
    <xf numFmtId="0" fontId="12" fillId="3" borderId="0" xfId="0" applyFont="1" applyFill="1" applyAlignment="1">
      <alignment horizontal="left"/>
    </xf>
    <xf numFmtId="0" fontId="12" fillId="3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0" xfId="0" applyFont="1"/>
    <xf numFmtId="0" fontId="4" fillId="0" borderId="3" xfId="4" applyBorder="1"/>
    <xf numFmtId="0" fontId="13" fillId="2" borderId="0" xfId="0" applyFont="1" applyFill="1" applyAlignment="1">
      <alignment horizontal="center"/>
    </xf>
    <xf numFmtId="14" fontId="13" fillId="4" borderId="0" xfId="0" applyNumberFormat="1" applyFont="1" applyFill="1" applyAlignment="1">
      <alignment horizontal="center"/>
    </xf>
    <xf numFmtId="14" fontId="13" fillId="2" borderId="0" xfId="0" applyNumberFormat="1" applyFont="1" applyFill="1" applyAlignment="1">
      <alignment horizontal="center"/>
    </xf>
    <xf numFmtId="16" fontId="12" fillId="0" borderId="0" xfId="0" applyNumberFormat="1" applyFont="1"/>
    <xf numFmtId="0" fontId="12" fillId="0" borderId="4" xfId="0" applyFont="1" applyBorder="1" applyAlignment="1">
      <alignment horizontal="center"/>
    </xf>
    <xf numFmtId="0" fontId="12" fillId="0" borderId="1" xfId="0" applyFont="1" applyBorder="1"/>
    <xf numFmtId="0" fontId="14" fillId="0" borderId="3" xfId="4" applyFont="1" applyBorder="1"/>
    <xf numFmtId="0" fontId="13" fillId="0" borderId="0" xfId="0" applyFont="1"/>
    <xf numFmtId="0" fontId="4" fillId="0" borderId="1" xfId="4" applyBorder="1"/>
    <xf numFmtId="164" fontId="12" fillId="0" borderId="1" xfId="0" applyNumberFormat="1" applyFont="1" applyBorder="1" applyAlignment="1">
      <alignment horizontal="center"/>
    </xf>
    <xf numFmtId="164" fontId="10" fillId="5" borderId="3" xfId="0" applyNumberFormat="1" applyFont="1" applyFill="1" applyBorder="1"/>
    <xf numFmtId="0" fontId="13" fillId="0" borderId="4" xfId="0" applyFont="1" applyBorder="1"/>
    <xf numFmtId="164" fontId="15" fillId="0" borderId="4" xfId="0" applyNumberFormat="1" applyFont="1" applyBorder="1"/>
    <xf numFmtId="164" fontId="15" fillId="0" borderId="4" xfId="0" applyNumberFormat="1" applyFont="1" applyBorder="1" applyAlignment="1">
      <alignment horizontal="center"/>
    </xf>
    <xf numFmtId="164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6" fillId="0" borderId="4" xfId="4" applyFont="1" applyBorder="1"/>
    <xf numFmtId="164" fontId="10" fillId="0" borderId="3" xfId="0" applyNumberFormat="1" applyFont="1" applyBorder="1" applyAlignment="1">
      <alignment horizontal="center" vertical="center"/>
    </xf>
    <xf numFmtId="0" fontId="13" fillId="0" borderId="3" xfId="0" applyFont="1" applyBorder="1"/>
    <xf numFmtId="0" fontId="12" fillId="5" borderId="1" xfId="0" applyFont="1" applyFill="1" applyBorder="1"/>
    <xf numFmtId="0" fontId="12" fillId="0" borderId="4" xfId="0" applyFont="1" applyBorder="1"/>
    <xf numFmtId="164" fontId="10" fillId="0" borderId="4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/>
    </xf>
    <xf numFmtId="164" fontId="12" fillId="0" borderId="4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 vertical="center"/>
    </xf>
    <xf numFmtId="0" fontId="17" fillId="0" borderId="9" xfId="0" applyFont="1" applyBorder="1"/>
    <xf numFmtId="0" fontId="17" fillId="0" borderId="12" xfId="0" applyFont="1" applyBorder="1"/>
    <xf numFmtId="0" fontId="9" fillId="0" borderId="8" xfId="0" applyFont="1" applyBorder="1"/>
    <xf numFmtId="0" fontId="4" fillId="0" borderId="7" xfId="4" applyBorder="1"/>
    <xf numFmtId="0" fontId="13" fillId="0" borderId="13" xfId="0" applyFont="1" applyBorder="1"/>
    <xf numFmtId="0" fontId="13" fillId="0" borderId="14" xfId="0" applyFont="1" applyBorder="1"/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 vertical="center"/>
    </xf>
    <xf numFmtId="164" fontId="10" fillId="7" borderId="3" xfId="0" applyNumberFormat="1" applyFont="1" applyFill="1" applyBorder="1" applyAlignment="1">
      <alignment horizontal="center"/>
    </xf>
    <xf numFmtId="0" fontId="9" fillId="7" borderId="8" xfId="0" applyFont="1" applyFill="1" applyBorder="1" applyAlignment="1">
      <alignment vertical="center" wrapText="1"/>
    </xf>
    <xf numFmtId="0" fontId="18" fillId="0" borderId="3" xfId="0" applyFont="1" applyBorder="1"/>
    <xf numFmtId="164" fontId="19" fillId="0" borderId="3" xfId="0" applyNumberFormat="1" applyFont="1" applyBorder="1" applyAlignment="1">
      <alignment horizontal="center" vertical="center"/>
    </xf>
    <xf numFmtId="164" fontId="19" fillId="0" borderId="3" xfId="0" applyNumberFormat="1" applyFont="1" applyBorder="1" applyAlignment="1">
      <alignment horizontal="center"/>
    </xf>
    <xf numFmtId="164" fontId="18" fillId="0" borderId="3" xfId="0" applyNumberFormat="1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20" fillId="0" borderId="0" xfId="0" applyFont="1"/>
    <xf numFmtId="0" fontId="18" fillId="0" borderId="0" xfId="0" applyFont="1"/>
    <xf numFmtId="0" fontId="0" fillId="0" borderId="1" xfId="0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4" fillId="0" borderId="12" xfId="4" applyBorder="1"/>
    <xf numFmtId="0" fontId="12" fillId="0" borderId="3" xfId="0" applyFont="1" applyBorder="1" applyAlignment="1">
      <alignment vertical="center"/>
    </xf>
    <xf numFmtId="164" fontId="10" fillId="0" borderId="3" xfId="0" applyNumberFormat="1" applyFont="1" applyBorder="1" applyAlignment="1">
      <alignment vertical="center"/>
    </xf>
    <xf numFmtId="14" fontId="11" fillId="0" borderId="3" xfId="0" applyNumberFormat="1" applyFont="1" applyBorder="1" applyAlignment="1">
      <alignment vertical="center"/>
    </xf>
    <xf numFmtId="164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4" fillId="0" borderId="3" xfId="4" applyFont="1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4" xfId="4" applyBorder="1"/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/>
    <xf numFmtId="0" fontId="13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1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/>
    <xf numFmtId="16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/>
    <xf numFmtId="0" fontId="10" fillId="0" borderId="10" xfId="0" applyFont="1" applyBorder="1"/>
    <xf numFmtId="0" fontId="15" fillId="0" borderId="11" xfId="0" applyFont="1" applyBorder="1"/>
    <xf numFmtId="0" fontId="10" fillId="0" borderId="3" xfId="0" applyFont="1" applyBorder="1"/>
    <xf numFmtId="164" fontId="10" fillId="7" borderId="7" xfId="0" applyNumberFormat="1" applyFont="1" applyFill="1" applyBorder="1" applyAlignment="1">
      <alignment horizontal="center" vertical="center"/>
    </xf>
    <xf numFmtId="164" fontId="10" fillId="7" borderId="4" xfId="0" applyNumberFormat="1" applyFont="1" applyFill="1" applyBorder="1" applyAlignment="1">
      <alignment horizontal="center" vertical="center"/>
    </xf>
    <xf numFmtId="164" fontId="10" fillId="7" borderId="1" xfId="0" applyNumberFormat="1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5" fillId="0" borderId="5" xfId="0" applyFont="1" applyBorder="1"/>
    <xf numFmtId="0" fontId="11" fillId="7" borderId="1" xfId="0" applyFont="1" applyFill="1" applyBorder="1"/>
    <xf numFmtId="0" fontId="10" fillId="0" borderId="6" xfId="0" applyFont="1" applyBorder="1"/>
    <xf numFmtId="0" fontId="10" fillId="0" borderId="11" xfId="0" applyFont="1" applyBorder="1" applyAlignment="1">
      <alignment horizontal="center" vertical="center"/>
    </xf>
    <xf numFmtId="0" fontId="11" fillId="7" borderId="11" xfId="0" applyFont="1" applyFill="1" applyBorder="1"/>
    <xf numFmtId="0" fontId="10" fillId="6" borderId="10" xfId="0" applyFont="1" applyFill="1" applyBorder="1"/>
    <xf numFmtId="0" fontId="11" fillId="0" borderId="11" xfId="0" applyFont="1" applyBorder="1"/>
    <xf numFmtId="16" fontId="10" fillId="0" borderId="16" xfId="0" applyNumberFormat="1" applyFont="1" applyBorder="1" applyAlignment="1">
      <alignment horizontal="center" vertical="center"/>
    </xf>
    <xf numFmtId="0" fontId="12" fillId="0" borderId="13" xfId="0" applyFont="1" applyBorder="1"/>
    <xf numFmtId="0" fontId="12" fillId="0" borderId="17" xfId="0" applyFont="1" applyBorder="1"/>
    <xf numFmtId="0" fontId="10" fillId="0" borderId="14" xfId="0" applyFont="1" applyBorder="1"/>
    <xf numFmtId="14" fontId="13" fillId="0" borderId="20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/>
    </xf>
    <xf numFmtId="164" fontId="10" fillId="0" borderId="6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5" fillId="0" borderId="1" xfId="0" applyFont="1" applyBorder="1"/>
    <xf numFmtId="0" fontId="9" fillId="0" borderId="0" xfId="0" applyFont="1"/>
    <xf numFmtId="0" fontId="16" fillId="0" borderId="3" xfId="4" applyFont="1" applyBorder="1"/>
    <xf numFmtId="164" fontId="10" fillId="0" borderId="11" xfId="0" applyNumberFormat="1" applyFont="1" applyBorder="1" applyAlignment="1">
      <alignment horizontal="center"/>
    </xf>
    <xf numFmtId="14" fontId="13" fillId="0" borderId="21" xfId="0" applyNumberFormat="1" applyFont="1" applyBorder="1" applyAlignment="1">
      <alignment horizontal="center" vertical="center" wrapText="1"/>
    </xf>
    <xf numFmtId="0" fontId="15" fillId="0" borderId="17" xfId="0" applyFont="1" applyBorder="1"/>
    <xf numFmtId="0" fontId="12" fillId="0" borderId="19" xfId="0" applyFont="1" applyBorder="1"/>
    <xf numFmtId="0" fontId="12" fillId="0" borderId="14" xfId="0" applyFont="1" applyBorder="1"/>
    <xf numFmtId="0" fontId="10" fillId="0" borderId="13" xfId="0" applyFont="1" applyBorder="1"/>
    <xf numFmtId="0" fontId="12" fillId="0" borderId="18" xfId="0" applyFont="1" applyBorder="1"/>
    <xf numFmtId="16" fontId="10" fillId="0" borderId="5" xfId="0" applyNumberFormat="1" applyFont="1" applyBorder="1" applyAlignment="1">
      <alignment horizontal="center" vertical="center"/>
    </xf>
    <xf numFmtId="16" fontId="10" fillId="0" borderId="6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7" borderId="11" xfId="0" applyNumberFormat="1" applyFont="1" applyFill="1" applyBorder="1" applyAlignment="1">
      <alignment horizontal="center"/>
    </xf>
    <xf numFmtId="16" fontId="10" fillId="0" borderId="3" xfId="0" applyNumberFormat="1" applyFont="1" applyBorder="1" applyAlignment="1">
      <alignment horizontal="center" vertical="center"/>
    </xf>
    <xf numFmtId="164" fontId="10" fillId="0" borderId="16" xfId="0" applyNumberFormat="1" applyFont="1" applyBorder="1" applyAlignment="1">
      <alignment horizontal="center"/>
    </xf>
    <xf numFmtId="164" fontId="10" fillId="0" borderId="16" xfId="0" applyNumberFormat="1" applyFont="1" applyBorder="1" applyAlignment="1">
      <alignment horizontal="center" vertical="center"/>
    </xf>
    <xf numFmtId="0" fontId="12" fillId="0" borderId="16" xfId="0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14" fontId="12" fillId="0" borderId="3" xfId="0" applyNumberFormat="1" applyFont="1" applyBorder="1"/>
    <xf numFmtId="16" fontId="15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6" fontId="10" fillId="0" borderId="0" xfId="0" applyNumberFormat="1" applyFont="1" applyAlignment="1">
      <alignment horizontal="center" vertical="center"/>
    </xf>
    <xf numFmtId="164" fontId="12" fillId="7" borderId="3" xfId="0" applyNumberFormat="1" applyFont="1" applyFill="1" applyBorder="1" applyAlignment="1">
      <alignment horizontal="center"/>
    </xf>
    <xf numFmtId="0" fontId="13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3" fillId="0" borderId="17" xfId="0" applyFont="1" applyBorder="1" applyAlignment="1">
      <alignment horizontal="center" vertical="center" wrapText="1"/>
    </xf>
    <xf numFmtId="0" fontId="4" fillId="0" borderId="17" xfId="4" applyBorder="1"/>
    <xf numFmtId="0" fontId="4" fillId="0" borderId="18" xfId="4" applyBorder="1"/>
    <xf numFmtId="0" fontId="4" fillId="0" borderId="14" xfId="4" applyBorder="1"/>
    <xf numFmtId="0" fontId="4" fillId="0" borderId="13" xfId="4" applyBorder="1"/>
    <xf numFmtId="14" fontId="21" fillId="0" borderId="1" xfId="0" applyNumberFormat="1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4" fillId="0" borderId="15" xfId="4" applyBorder="1"/>
    <xf numFmtId="0" fontId="12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4" fontId="12" fillId="0" borderId="3" xfId="0" applyNumberFormat="1" applyFont="1" applyBorder="1" applyAlignment="1">
      <alignment horizontal="center" vertical="center" wrapText="1"/>
    </xf>
    <xf numFmtId="0" fontId="4" fillId="0" borderId="18" xfId="4" applyBorder="1" applyAlignment="1">
      <alignment horizontal="center" vertical="center" wrapText="1"/>
    </xf>
    <xf numFmtId="164" fontId="12" fillId="0" borderId="13" xfId="0" applyNumberFormat="1" applyFont="1" applyBorder="1" applyAlignment="1">
      <alignment horizontal="center"/>
    </xf>
    <xf numFmtId="16" fontId="10" fillId="0" borderId="1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left" vertical="center" wrapText="1"/>
    </xf>
    <xf numFmtId="14" fontId="12" fillId="0" borderId="1" xfId="0" applyNumberFormat="1" applyFont="1" applyBorder="1"/>
    <xf numFmtId="14" fontId="12" fillId="0" borderId="17" xfId="0" applyNumberFormat="1" applyFont="1" applyBorder="1"/>
    <xf numFmtId="0" fontId="4" fillId="0" borderId="0" xfId="4"/>
    <xf numFmtId="0" fontId="0" fillId="0" borderId="3" xfId="0" applyBorder="1" applyAlignment="1">
      <alignment horizontal="center" vertical="center"/>
    </xf>
    <xf numFmtId="14" fontId="13" fillId="5" borderId="2" xfId="0" applyNumberFormat="1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/>
    </xf>
    <xf numFmtId="14" fontId="12" fillId="5" borderId="1" xfId="0" applyNumberFormat="1" applyFont="1" applyFill="1" applyBorder="1"/>
    <xf numFmtId="14" fontId="12" fillId="5" borderId="17" xfId="0" applyNumberFormat="1" applyFont="1" applyFill="1" applyBorder="1" applyAlignment="1">
      <alignment horizontal="center"/>
    </xf>
    <xf numFmtId="0" fontId="13" fillId="8" borderId="3" xfId="0" applyFont="1" applyFill="1" applyBorder="1" applyAlignment="1">
      <alignment vertical="center"/>
    </xf>
    <xf numFmtId="0" fontId="13" fillId="8" borderId="3" xfId="0" applyFont="1" applyFill="1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0" fontId="9" fillId="8" borderId="3" xfId="0" applyFont="1" applyFill="1" applyBorder="1"/>
    <xf numFmtId="0" fontId="13" fillId="4" borderId="3" xfId="0" applyFont="1" applyFill="1" applyBorder="1" applyAlignment="1">
      <alignment vertical="center"/>
    </xf>
    <xf numFmtId="14" fontId="21" fillId="0" borderId="2" xfId="0" applyNumberFormat="1" applyFont="1" applyBorder="1" applyAlignment="1">
      <alignment horizontal="center" vertical="center" wrapText="1"/>
    </xf>
    <xf numFmtId="0" fontId="0" fillId="9" borderId="0" xfId="0" applyFill="1"/>
    <xf numFmtId="0" fontId="22" fillId="9" borderId="3" xfId="0" applyFont="1" applyFill="1" applyBorder="1"/>
    <xf numFmtId="14" fontId="22" fillId="9" borderId="1" xfId="0" applyNumberFormat="1" applyFont="1" applyFill="1" applyBorder="1"/>
    <xf numFmtId="0" fontId="23" fillId="9" borderId="3" xfId="0" applyFont="1" applyFill="1" applyBorder="1"/>
    <xf numFmtId="0" fontId="25" fillId="9" borderId="1" xfId="0" applyFont="1" applyFill="1" applyBorder="1" applyAlignment="1">
      <alignment horizontal="center" vertical="center"/>
    </xf>
    <xf numFmtId="0" fontId="25" fillId="9" borderId="0" xfId="0" applyFont="1" applyFill="1"/>
    <xf numFmtId="0" fontId="22" fillId="9" borderId="3" xfId="0" applyFont="1" applyFill="1" applyBorder="1" applyAlignment="1">
      <alignment horizontal="center"/>
    </xf>
    <xf numFmtId="0" fontId="24" fillId="9" borderId="0" xfId="4" applyFont="1" applyFill="1"/>
    <xf numFmtId="14" fontId="22" fillId="9" borderId="17" xfId="0" applyNumberFormat="1" applyFont="1" applyFill="1" applyBorder="1"/>
    <xf numFmtId="16" fontId="10" fillId="0" borderId="17" xfId="0" applyNumberFormat="1" applyFont="1" applyBorder="1" applyAlignment="1">
      <alignment horizontal="center" vertical="center"/>
    </xf>
    <xf numFmtId="14" fontId="12" fillId="0" borderId="4" xfId="0" applyNumberFormat="1" applyFont="1" applyBorder="1"/>
    <xf numFmtId="0" fontId="13" fillId="0" borderId="4" xfId="0" applyFont="1" applyBorder="1" applyAlignment="1">
      <alignment vertical="center"/>
    </xf>
    <xf numFmtId="14" fontId="22" fillId="9" borderId="3" xfId="0" applyNumberFormat="1" applyFont="1" applyFill="1" applyBorder="1"/>
    <xf numFmtId="164" fontId="12" fillId="5" borderId="1" xfId="0" applyNumberFormat="1" applyFont="1" applyFill="1" applyBorder="1" applyAlignment="1">
      <alignment horizontal="center"/>
    </xf>
    <xf numFmtId="14" fontId="12" fillId="5" borderId="3" xfId="0" applyNumberFormat="1" applyFont="1" applyFill="1" applyBorder="1"/>
    <xf numFmtId="14" fontId="12" fillId="5" borderId="14" xfId="0" applyNumberFormat="1" applyFont="1" applyFill="1" applyBorder="1"/>
    <xf numFmtId="0" fontId="4" fillId="0" borderId="0" xfId="4" applyBorder="1"/>
    <xf numFmtId="0" fontId="24" fillId="9" borderId="0" xfId="4" applyFont="1" applyFill="1" applyBorder="1"/>
    <xf numFmtId="164" fontId="12" fillId="5" borderId="17" xfId="0" applyNumberFormat="1" applyFont="1" applyFill="1" applyBorder="1" applyAlignment="1">
      <alignment horizontal="center"/>
    </xf>
    <xf numFmtId="164" fontId="22" fillId="9" borderId="1" xfId="0" applyNumberFormat="1" applyFont="1" applyFill="1" applyBorder="1" applyAlignment="1">
      <alignment horizontal="center"/>
    </xf>
    <xf numFmtId="0" fontId="26" fillId="3" borderId="0" xfId="0" applyFont="1" applyFill="1" applyAlignment="1">
      <alignment horizontal="left"/>
    </xf>
    <xf numFmtId="0" fontId="26" fillId="3" borderId="0" xfId="0" applyFont="1" applyFill="1" applyAlignment="1">
      <alignment horizontal="center"/>
    </xf>
    <xf numFmtId="0" fontId="26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14" fontId="21" fillId="4" borderId="0" xfId="0" applyNumberFormat="1" applyFont="1" applyFill="1" applyAlignment="1">
      <alignment horizontal="center"/>
    </xf>
    <xf numFmtId="14" fontId="21" fillId="2" borderId="0" xfId="0" applyNumberFormat="1" applyFont="1" applyFill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0" xfId="0" applyFont="1"/>
    <xf numFmtId="0" fontId="21" fillId="0" borderId="1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4" fontId="21" fillId="0" borderId="21" xfId="0" applyNumberFormat="1" applyFont="1" applyBorder="1" applyAlignment="1">
      <alignment horizontal="center" vertical="center" wrapText="1"/>
    </xf>
    <xf numFmtId="14" fontId="21" fillId="0" borderId="20" xfId="0" applyNumberFormat="1" applyFont="1" applyBorder="1" applyAlignment="1">
      <alignment horizontal="center" vertical="center" wrapText="1"/>
    </xf>
    <xf numFmtId="14" fontId="21" fillId="5" borderId="2" xfId="0" applyNumberFormat="1" applyFont="1" applyFill="1" applyBorder="1" applyAlignment="1">
      <alignment horizontal="center" vertical="center" wrapText="1"/>
    </xf>
    <xf numFmtId="0" fontId="26" fillId="0" borderId="1" xfId="0" applyFont="1" applyBorder="1"/>
    <xf numFmtId="14" fontId="26" fillId="0" borderId="1" xfId="0" applyNumberFormat="1" applyFont="1" applyBorder="1"/>
    <xf numFmtId="0" fontId="26" fillId="0" borderId="1" xfId="0" applyFont="1" applyBorder="1" applyAlignment="1">
      <alignment horizontal="center"/>
    </xf>
    <xf numFmtId="0" fontId="28" fillId="0" borderId="0" xfId="4" applyFont="1"/>
    <xf numFmtId="0" fontId="26" fillId="0" borderId="1" xfId="0" applyFont="1" applyBorder="1" applyAlignment="1">
      <alignment horizontal="center" vertical="center"/>
    </xf>
    <xf numFmtId="0" fontId="28" fillId="0" borderId="1" xfId="4" applyFont="1" applyBorder="1"/>
    <xf numFmtId="14" fontId="26" fillId="0" borderId="3" xfId="0" applyNumberFormat="1" applyFont="1" applyBorder="1"/>
    <xf numFmtId="14" fontId="26" fillId="0" borderId="13" xfId="0" applyNumberFormat="1" applyFont="1" applyBorder="1"/>
    <xf numFmtId="0" fontId="29" fillId="0" borderId="0" xfId="0" applyFont="1"/>
    <xf numFmtId="0" fontId="28" fillId="0" borderId="0" xfId="4" applyFont="1" applyBorder="1"/>
    <xf numFmtId="0" fontId="26" fillId="0" borderId="2" xfId="0" applyFont="1" applyBorder="1" applyAlignment="1">
      <alignment horizontal="center"/>
    </xf>
    <xf numFmtId="0" fontId="26" fillId="0" borderId="2" xfId="0" applyFont="1" applyBorder="1"/>
    <xf numFmtId="0" fontId="26" fillId="0" borderId="22" xfId="0" applyFont="1" applyBorder="1" applyAlignment="1">
      <alignment horizontal="center"/>
    </xf>
    <xf numFmtId="0" fontId="26" fillId="0" borderId="22" xfId="0" applyFont="1" applyBorder="1"/>
    <xf numFmtId="0" fontId="26" fillId="0" borderId="3" xfId="0" applyFont="1" applyBorder="1" applyAlignment="1">
      <alignment horizontal="center"/>
    </xf>
    <xf numFmtId="0" fontId="28" fillId="0" borderId="3" xfId="4" applyFont="1" applyBorder="1"/>
    <xf numFmtId="0" fontId="26" fillId="0" borderId="3" xfId="0" applyFont="1" applyBorder="1"/>
    <xf numFmtId="16" fontId="10" fillId="5" borderId="1" xfId="0" applyNumberFormat="1" applyFont="1" applyFill="1" applyBorder="1" applyAlignment="1">
      <alignment horizontal="center" vertical="center"/>
    </xf>
    <xf numFmtId="16" fontId="27" fillId="0" borderId="1" xfId="0" applyNumberFormat="1" applyFont="1" applyBorder="1" applyAlignment="1">
      <alignment horizontal="center" vertical="center"/>
    </xf>
    <xf numFmtId="16" fontId="26" fillId="0" borderId="1" xfId="0" applyNumberFormat="1" applyFont="1" applyBorder="1"/>
    <xf numFmtId="14" fontId="26" fillId="0" borderId="1" xfId="0" applyNumberFormat="1" applyFont="1" applyBorder="1" applyAlignment="1">
      <alignment horizontal="center" vertical="center"/>
    </xf>
    <xf numFmtId="0" fontId="30" fillId="0" borderId="1" xfId="0" applyFont="1" applyBorder="1"/>
    <xf numFmtId="0" fontId="31" fillId="9" borderId="1" xfId="0" applyFont="1" applyFill="1" applyBorder="1"/>
    <xf numFmtId="0" fontId="21" fillId="10" borderId="1" xfId="0" applyFont="1" applyFill="1" applyBorder="1"/>
    <xf numFmtId="0" fontId="21" fillId="11" borderId="1" xfId="0" applyFont="1" applyFill="1" applyBorder="1"/>
    <xf numFmtId="0" fontId="21" fillId="12" borderId="1" xfId="0" applyFont="1" applyFill="1" applyBorder="1"/>
    <xf numFmtId="16" fontId="12" fillId="0" borderId="3" xfId="0" applyNumberFormat="1" applyFont="1" applyBorder="1" applyAlignment="1">
      <alignment horizontal="center" vertical="center"/>
    </xf>
    <xf numFmtId="14" fontId="26" fillId="4" borderId="1" xfId="0" applyNumberFormat="1" applyFont="1" applyFill="1" applyBorder="1"/>
    <xf numFmtId="14" fontId="26" fillId="4" borderId="3" xfId="0" applyNumberFormat="1" applyFont="1" applyFill="1" applyBorder="1"/>
    <xf numFmtId="14" fontId="26" fillId="4" borderId="13" xfId="0" applyNumberFormat="1" applyFont="1" applyFill="1" applyBorder="1"/>
    <xf numFmtId="2" fontId="0" fillId="0" borderId="0" xfId="0" applyNumberFormat="1"/>
    <xf numFmtId="14" fontId="12" fillId="0" borderId="0" xfId="0" applyNumberFormat="1" applyFont="1" applyAlignment="1">
      <alignment vertical="center"/>
    </xf>
    <xf numFmtId="0" fontId="13" fillId="0" borderId="3" xfId="0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14" fontId="12" fillId="0" borderId="3" xfId="0" applyNumberFormat="1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3" borderId="3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14" fontId="13" fillId="4" borderId="3" xfId="0" applyNumberFormat="1" applyFont="1" applyFill="1" applyBorder="1" applyAlignment="1">
      <alignment horizontal="center" vertical="center"/>
    </xf>
    <xf numFmtId="14" fontId="13" fillId="2" borderId="3" xfId="0" applyNumberFormat="1" applyFont="1" applyFill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 wrapText="1"/>
    </xf>
    <xf numFmtId="0" fontId="14" fillId="0" borderId="3" xfId="4" applyFont="1" applyFill="1" applyBorder="1" applyAlignment="1">
      <alignment vertical="center"/>
    </xf>
    <xf numFmtId="0" fontId="4" fillId="0" borderId="3" xfId="4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2" fillId="10" borderId="3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 vertical="center"/>
    </xf>
    <xf numFmtId="16" fontId="12" fillId="13" borderId="3" xfId="0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13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2" fillId="14" borderId="3" xfId="0" applyFont="1" applyFill="1" applyBorder="1" applyAlignment="1">
      <alignment vertical="center"/>
    </xf>
    <xf numFmtId="14" fontId="12" fillId="14" borderId="3" xfId="0" applyNumberFormat="1" applyFont="1" applyFill="1" applyBorder="1" applyAlignment="1">
      <alignment vertical="center"/>
    </xf>
    <xf numFmtId="0" fontId="13" fillId="14" borderId="3" xfId="0" applyFont="1" applyFill="1" applyBorder="1" applyAlignment="1">
      <alignment horizontal="center" vertical="center"/>
    </xf>
    <xf numFmtId="14" fontId="12" fillId="14" borderId="3" xfId="0" applyNumberFormat="1" applyFont="1" applyFill="1" applyBorder="1" applyAlignment="1">
      <alignment horizontal="center" vertical="center"/>
    </xf>
    <xf numFmtId="0" fontId="12" fillId="14" borderId="3" xfId="0" applyFont="1" applyFill="1" applyBorder="1" applyAlignment="1">
      <alignment horizontal="center" vertical="center"/>
    </xf>
    <xf numFmtId="0" fontId="14" fillId="14" borderId="3" xfId="4" applyFont="1" applyFill="1" applyBorder="1" applyAlignment="1">
      <alignment vertical="center"/>
    </xf>
    <xf numFmtId="0" fontId="18" fillId="14" borderId="3" xfId="0" applyFont="1" applyFill="1" applyBorder="1" applyAlignment="1">
      <alignment horizontal="left" vertical="center"/>
    </xf>
    <xf numFmtId="0" fontId="12" fillId="14" borderId="0" xfId="0" applyFont="1" applyFill="1" applyAlignment="1">
      <alignment vertical="center"/>
    </xf>
    <xf numFmtId="0" fontId="4" fillId="0" borderId="3" xfId="4" applyFill="1" applyBorder="1" applyAlignment="1">
      <alignment vertical="center"/>
    </xf>
    <xf numFmtId="14" fontId="13" fillId="0" borderId="13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32" fillId="0" borderId="3" xfId="0" applyFont="1" applyBorder="1" applyAlignment="1">
      <alignment vertical="center"/>
    </xf>
    <xf numFmtId="16" fontId="33" fillId="0" borderId="3" xfId="0" applyNumberFormat="1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 wrapText="1"/>
    </xf>
    <xf numFmtId="164" fontId="32" fillId="0" borderId="3" xfId="0" applyNumberFormat="1" applyFont="1" applyBorder="1" applyAlignment="1">
      <alignment horizontal="center" vertical="center"/>
    </xf>
    <xf numFmtId="14" fontId="32" fillId="0" borderId="3" xfId="0" applyNumberFormat="1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5" fillId="0" borderId="3" xfId="4" applyFont="1" applyFill="1" applyBorder="1" applyAlignment="1">
      <alignment vertical="center"/>
    </xf>
    <xf numFmtId="0" fontId="36" fillId="0" borderId="3" xfId="4" applyFont="1" applyFill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5" fillId="0" borderId="13" xfId="0" applyFont="1" applyBorder="1" applyAlignment="1">
      <alignment horizontal="left" vertical="center"/>
    </xf>
    <xf numFmtId="16" fontId="12" fillId="0" borderId="0" xfId="0" applyNumberFormat="1" applyFont="1" applyAlignment="1">
      <alignment horizontal="center" vertical="center"/>
    </xf>
    <xf numFmtId="16" fontId="13" fillId="0" borderId="0" xfId="0" applyNumberFormat="1" applyFont="1" applyAlignment="1">
      <alignment horizontal="center" vertical="center"/>
    </xf>
    <xf numFmtId="16" fontId="12" fillId="15" borderId="0" xfId="0" applyNumberFormat="1" applyFont="1" applyFill="1" applyAlignment="1">
      <alignment horizontal="center" vertical="center"/>
    </xf>
    <xf numFmtId="0" fontId="12" fillId="13" borderId="0" xfId="0" applyFont="1" applyFill="1" applyAlignment="1">
      <alignment vertical="center"/>
    </xf>
    <xf numFmtId="0" fontId="12" fillId="13" borderId="0" xfId="0" applyFont="1" applyFill="1" applyAlignment="1">
      <alignment horizontal="center" vertical="center"/>
    </xf>
    <xf numFmtId="20" fontId="12" fillId="13" borderId="0" xfId="0" applyNumberFormat="1" applyFont="1" applyFill="1" applyAlignment="1">
      <alignment vertical="center"/>
    </xf>
    <xf numFmtId="0" fontId="36" fillId="0" borderId="3" xfId="4" applyFont="1" applyBorder="1" applyAlignment="1">
      <alignment vertical="center"/>
    </xf>
    <xf numFmtId="164" fontId="7" fillId="0" borderId="3" xfId="0" applyNumberFormat="1" applyFont="1" applyBorder="1" applyAlignment="1">
      <alignment horizontal="center" vertical="center"/>
    </xf>
    <xf numFmtId="0" fontId="37" fillId="0" borderId="10" xfId="0" applyFont="1" applyBorder="1"/>
    <xf numFmtId="0" fontId="12" fillId="0" borderId="4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16" fontId="12" fillId="0" borderId="0" xfId="0" applyNumberFormat="1" applyFont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37" fillId="0" borderId="3" xfId="0" applyFont="1" applyBorder="1"/>
    <xf numFmtId="0" fontId="4" fillId="0" borderId="0" xfId="4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17" fillId="0" borderId="3" xfId="0" applyFont="1" applyBorder="1"/>
    <xf numFmtId="0" fontId="17" fillId="0" borderId="10" xfId="0" applyFont="1" applyBorder="1"/>
    <xf numFmtId="0" fontId="17" fillId="0" borderId="23" xfId="0" applyFont="1" applyBorder="1"/>
    <xf numFmtId="0" fontId="4" fillId="0" borderId="6" xfId="4" applyBorder="1" applyAlignment="1">
      <alignment vertical="center"/>
    </xf>
    <xf numFmtId="0" fontId="12" fillId="0" borderId="6" xfId="0" applyFont="1" applyBorder="1" applyAlignment="1">
      <alignment vertical="center"/>
    </xf>
    <xf numFmtId="0" fontId="14" fillId="0" borderId="6" xfId="4" applyFont="1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36" fillId="0" borderId="6" xfId="4" applyFont="1" applyBorder="1" applyAlignment="1">
      <alignment vertical="center"/>
    </xf>
    <xf numFmtId="0" fontId="4" fillId="0" borderId="1" xfId="4" applyBorder="1" applyAlignment="1">
      <alignment vertical="center"/>
    </xf>
    <xf numFmtId="0" fontId="4" fillId="0" borderId="3" xfId="4" applyFill="1" applyBorder="1"/>
    <xf numFmtId="0" fontId="4" fillId="0" borderId="0" xfId="4" applyAlignment="1">
      <alignment vertical="center"/>
    </xf>
    <xf numFmtId="0" fontId="14" fillId="0" borderId="7" xfId="4" applyFont="1" applyBorder="1" applyAlignment="1">
      <alignment vertical="center"/>
    </xf>
    <xf numFmtId="14" fontId="12" fillId="0" borderId="4" xfId="0" applyNumberFormat="1" applyFont="1" applyBorder="1" applyAlignment="1">
      <alignment horizontal="center" vertical="center"/>
    </xf>
    <xf numFmtId="0" fontId="4" fillId="0" borderId="22" xfId="4" applyBorder="1"/>
    <xf numFmtId="0" fontId="12" fillId="16" borderId="3" xfId="0" applyFont="1" applyFill="1" applyBorder="1" applyAlignment="1">
      <alignment horizontal="center" vertical="center"/>
    </xf>
    <xf numFmtId="164" fontId="12" fillId="16" borderId="3" xfId="0" applyNumberFormat="1" applyFont="1" applyFill="1" applyBorder="1" applyAlignment="1">
      <alignment horizontal="center" vertical="center"/>
    </xf>
    <xf numFmtId="0" fontId="13" fillId="16" borderId="3" xfId="0" applyFont="1" applyFill="1" applyBorder="1" applyAlignment="1">
      <alignment horizontal="center" vertical="center"/>
    </xf>
    <xf numFmtId="14" fontId="12" fillId="16" borderId="3" xfId="0" applyNumberFormat="1" applyFont="1" applyFill="1" applyBorder="1" applyAlignment="1">
      <alignment horizontal="center" vertical="center"/>
    </xf>
    <xf numFmtId="0" fontId="14" fillId="16" borderId="6" xfId="4" applyFont="1" applyFill="1" applyBorder="1" applyAlignment="1">
      <alignment vertical="center"/>
    </xf>
    <xf numFmtId="0" fontId="12" fillId="16" borderId="13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2" fillId="16" borderId="0" xfId="0" applyFont="1" applyFill="1" applyAlignment="1">
      <alignment vertical="center"/>
    </xf>
    <xf numFmtId="14" fontId="12" fillId="16" borderId="0" xfId="0" applyNumberFormat="1" applyFont="1" applyFill="1" applyAlignment="1">
      <alignment vertical="center"/>
    </xf>
    <xf numFmtId="0" fontId="38" fillId="0" borderId="0" xfId="0" applyFont="1"/>
    <xf numFmtId="164" fontId="12" fillId="17" borderId="3" xfId="0" applyNumberFormat="1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vertical="center"/>
    </xf>
    <xf numFmtId="164" fontId="12" fillId="7" borderId="3" xfId="0" applyNumberFormat="1" applyFont="1" applyFill="1" applyBorder="1" applyAlignment="1">
      <alignment horizontal="center" vertical="center"/>
    </xf>
    <xf numFmtId="0" fontId="12" fillId="18" borderId="0" xfId="0" applyFont="1" applyFill="1" applyAlignment="1">
      <alignment vertical="center"/>
    </xf>
    <xf numFmtId="16" fontId="12" fillId="18" borderId="0" xfId="0" applyNumberFormat="1" applyFont="1" applyFill="1" applyAlignment="1">
      <alignment horizontal="center" vertical="center"/>
    </xf>
    <xf numFmtId="0" fontId="14" fillId="0" borderId="6" xfId="4" applyFont="1" applyFill="1" applyBorder="1" applyAlignment="1">
      <alignment vertical="center"/>
    </xf>
    <xf numFmtId="164" fontId="12" fillId="14" borderId="3" xfId="0" applyNumberFormat="1" applyFont="1" applyFill="1" applyBorder="1" applyAlignment="1">
      <alignment horizontal="center" vertical="center"/>
    </xf>
    <xf numFmtId="164" fontId="12" fillId="14" borderId="4" xfId="0" applyNumberFormat="1" applyFont="1" applyFill="1" applyBorder="1" applyAlignment="1">
      <alignment horizontal="center" vertical="center"/>
    </xf>
    <xf numFmtId="14" fontId="12" fillId="14" borderId="4" xfId="0" applyNumberFormat="1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16" fontId="0" fillId="0" borderId="3" xfId="0" applyNumberFormat="1" applyBorder="1"/>
    <xf numFmtId="14" fontId="13" fillId="0" borderId="4" xfId="0" applyNumberFormat="1" applyFont="1" applyBorder="1" applyAlignment="1">
      <alignment horizontal="center"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13" borderId="3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16" fontId="0" fillId="0" borderId="6" xfId="0" applyNumberFormat="1" applyBorder="1" applyAlignment="1">
      <alignment vertical="center"/>
    </xf>
    <xf numFmtId="16" fontId="0" fillId="0" borderId="13" xfId="0" applyNumberFormat="1" applyBorder="1" applyAlignment="1">
      <alignment vertical="center"/>
    </xf>
    <xf numFmtId="14" fontId="39" fillId="0" borderId="3" xfId="0" applyNumberFormat="1" applyFont="1" applyBorder="1" applyAlignment="1">
      <alignment vertical="center"/>
    </xf>
    <xf numFmtId="16" fontId="0" fillId="0" borderId="3" xfId="0" applyNumberFormat="1" applyBorder="1" applyAlignment="1">
      <alignment vertical="center"/>
    </xf>
    <xf numFmtId="16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39" fillId="0" borderId="13" xfId="0" applyNumberFormat="1" applyFont="1" applyBorder="1" applyAlignment="1">
      <alignment vertical="center"/>
    </xf>
    <xf numFmtId="14" fontId="0" fillId="0" borderId="3" xfId="0" applyNumberFormat="1" applyBorder="1" applyAlignment="1">
      <alignment vertical="center"/>
    </xf>
    <xf numFmtId="14" fontId="39" fillId="19" borderId="13" xfId="0" applyNumberFormat="1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14" fontId="0" fillId="0" borderId="13" xfId="0" applyNumberFormat="1" applyBorder="1" applyAlignment="1">
      <alignment vertical="center"/>
    </xf>
    <xf numFmtId="14" fontId="8" fillId="0" borderId="13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0" fontId="21" fillId="2" borderId="3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8" fillId="0" borderId="9" xfId="4" applyFont="1" applyBorder="1" applyAlignment="1">
      <alignment vertical="center"/>
    </xf>
    <xf numFmtId="0" fontId="28" fillId="0" borderId="0" xfId="4" applyFont="1" applyAlignment="1">
      <alignment vertical="center"/>
    </xf>
    <xf numFmtId="0" fontId="28" fillId="0" borderId="9" xfId="4" applyFont="1" applyFill="1" applyBorder="1" applyAlignment="1">
      <alignment vertical="center"/>
    </xf>
    <xf numFmtId="0" fontId="28" fillId="0" borderId="12" xfId="4" applyFont="1" applyFill="1" applyBorder="1" applyAlignment="1">
      <alignment vertical="center"/>
    </xf>
    <xf numFmtId="0" fontId="28" fillId="0" borderId="12" xfId="4" applyFont="1" applyBorder="1" applyAlignment="1">
      <alignment vertical="center"/>
    </xf>
    <xf numFmtId="0" fontId="28" fillId="0" borderId="0" xfId="4" applyFont="1" applyFill="1" applyBorder="1" applyAlignment="1">
      <alignment vertical="center"/>
    </xf>
    <xf numFmtId="0" fontId="28" fillId="0" borderId="6" xfId="4" applyFont="1" applyBorder="1" applyAlignment="1">
      <alignment vertical="center"/>
    </xf>
    <xf numFmtId="0" fontId="4" fillId="0" borderId="9" xfId="4" applyBorder="1" applyAlignment="1">
      <alignment vertical="center"/>
    </xf>
    <xf numFmtId="0" fontId="28" fillId="9" borderId="0" xfId="4" applyFont="1" applyFill="1" applyAlignment="1">
      <alignment vertical="center"/>
    </xf>
    <xf numFmtId="16" fontId="0" fillId="7" borderId="3" xfId="0" applyNumberFormat="1" applyFill="1" applyBorder="1" applyAlignment="1">
      <alignment vertical="center"/>
    </xf>
    <xf numFmtId="16" fontId="0" fillId="7" borderId="13" xfId="0" applyNumberFormat="1" applyFill="1" applyBorder="1" applyAlignment="1">
      <alignment vertical="center"/>
    </xf>
    <xf numFmtId="0" fontId="0" fillId="7" borderId="3" xfId="0" applyFill="1" applyBorder="1" applyAlignment="1">
      <alignment vertical="center"/>
    </xf>
    <xf numFmtId="14" fontId="0" fillId="7" borderId="3" xfId="0" applyNumberFormat="1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28" fillId="0" borderId="3" xfId="4" applyFont="1" applyBorder="1" applyAlignment="1">
      <alignment vertical="center"/>
    </xf>
    <xf numFmtId="0" fontId="0" fillId="0" borderId="4" xfId="0" applyBorder="1" applyAlignment="1">
      <alignment vertical="center"/>
    </xf>
    <xf numFmtId="16" fontId="0" fillId="0" borderId="7" xfId="0" applyNumberFormat="1" applyBorder="1" applyAlignment="1">
      <alignment vertical="center"/>
    </xf>
    <xf numFmtId="16" fontId="0" fillId="0" borderId="4" xfId="0" applyNumberFormat="1" applyBorder="1" applyAlignment="1">
      <alignment vertical="center"/>
    </xf>
    <xf numFmtId="0" fontId="13" fillId="0" borderId="14" xfId="0" applyFont="1" applyBorder="1" applyAlignment="1">
      <alignment horizontal="center" vertical="center"/>
    </xf>
    <xf numFmtId="0" fontId="0" fillId="7" borderId="4" xfId="0" applyFill="1" applyBorder="1" applyAlignment="1">
      <alignment vertical="center"/>
    </xf>
    <xf numFmtId="16" fontId="0" fillId="7" borderId="4" xfId="0" applyNumberFormat="1" applyFill="1" applyBorder="1" applyAlignment="1">
      <alignment vertical="center"/>
    </xf>
    <xf numFmtId="16" fontId="0" fillId="7" borderId="14" xfId="0" applyNumberFormat="1" applyFill="1" applyBorder="1" applyAlignment="1">
      <alignment vertical="center"/>
    </xf>
    <xf numFmtId="16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20" borderId="3" xfId="0" applyFill="1" applyBorder="1" applyAlignment="1">
      <alignment vertical="center"/>
    </xf>
    <xf numFmtId="16" fontId="0" fillId="20" borderId="3" xfId="0" applyNumberFormat="1" applyFill="1" applyBorder="1" applyAlignment="1">
      <alignment vertical="center"/>
    </xf>
    <xf numFmtId="0" fontId="13" fillId="20" borderId="3" xfId="0" applyFont="1" applyFill="1" applyBorder="1" applyAlignment="1">
      <alignment horizontal="center" vertical="center"/>
    </xf>
    <xf numFmtId="14" fontId="0" fillId="20" borderId="3" xfId="0" applyNumberFormat="1" applyFill="1" applyBorder="1" applyAlignment="1">
      <alignment vertical="center"/>
    </xf>
    <xf numFmtId="0" fontId="0" fillId="20" borderId="0" xfId="0" applyFill="1" applyAlignment="1">
      <alignment vertical="center"/>
    </xf>
    <xf numFmtId="0" fontId="0" fillId="20" borderId="0" xfId="0" applyFill="1"/>
    <xf numFmtId="16" fontId="0" fillId="2" borderId="3" xfId="0" applyNumberFormat="1" applyFill="1" applyBorder="1" applyAlignment="1">
      <alignment vertical="center"/>
    </xf>
    <xf numFmtId="16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0" fillId="0" borderId="4" xfId="0" applyBorder="1"/>
    <xf numFmtId="14" fontId="0" fillId="7" borderId="4" xfId="0" applyNumberFormat="1" applyFill="1" applyBorder="1" applyAlignment="1">
      <alignment vertical="center"/>
    </xf>
    <xf numFmtId="16" fontId="0" fillId="0" borderId="4" xfId="0" applyNumberFormat="1" applyBorder="1"/>
    <xf numFmtId="16" fontId="0" fillId="0" borderId="6" xfId="0" applyNumberFormat="1" applyBorder="1"/>
    <xf numFmtId="0" fontId="13" fillId="0" borderId="5" xfId="0" applyFont="1" applyBorder="1" applyAlignment="1">
      <alignment horizontal="center" vertical="center"/>
    </xf>
    <xf numFmtId="0" fontId="0" fillId="5" borderId="3" xfId="0" applyFill="1" applyBorder="1" applyAlignment="1">
      <alignment vertical="center"/>
    </xf>
    <xf numFmtId="16" fontId="0" fillId="5" borderId="6" xfId="0" applyNumberFormat="1" applyFill="1" applyBorder="1" applyAlignment="1">
      <alignment vertical="center"/>
    </xf>
    <xf numFmtId="16" fontId="0" fillId="5" borderId="3" xfId="0" applyNumberFormat="1" applyFill="1" applyBorder="1" applyAlignment="1">
      <alignment vertical="center"/>
    </xf>
    <xf numFmtId="0" fontId="13" fillId="5" borderId="13" xfId="0" applyFont="1" applyFill="1" applyBorder="1" applyAlignment="1">
      <alignment horizontal="center" vertical="center"/>
    </xf>
    <xf numFmtId="16" fontId="0" fillId="5" borderId="13" xfId="0" applyNumberFormat="1" applyFill="1" applyBorder="1" applyAlignment="1">
      <alignment vertical="center"/>
    </xf>
    <xf numFmtId="16" fontId="0" fillId="5" borderId="1" xfId="0" applyNumberFormat="1" applyFill="1" applyBorder="1" applyAlignment="1">
      <alignment vertical="center"/>
    </xf>
    <xf numFmtId="0" fontId="12" fillId="5" borderId="1" xfId="0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28" fillId="5" borderId="0" xfId="4" applyFont="1" applyFill="1" applyAlignment="1">
      <alignment vertical="center"/>
    </xf>
    <xf numFmtId="0" fontId="0" fillId="5" borderId="0" xfId="0" applyFill="1"/>
    <xf numFmtId="0" fontId="28" fillId="0" borderId="22" xfId="4" applyFont="1" applyBorder="1"/>
    <xf numFmtId="0" fontId="28" fillId="0" borderId="3" xfId="4" applyFont="1" applyFill="1" applyBorder="1"/>
    <xf numFmtId="0" fontId="28" fillId="21" borderId="1" xfId="4" applyFont="1" applyFill="1" applyBorder="1" applyAlignment="1">
      <alignment vertical="center"/>
    </xf>
    <xf numFmtId="0" fontId="28" fillId="0" borderId="1" xfId="4" applyFont="1" applyBorder="1" applyAlignment="1">
      <alignment vertical="center"/>
    </xf>
    <xf numFmtId="0" fontId="28" fillId="21" borderId="1" xfId="4" applyFont="1" applyFill="1" applyBorder="1" applyAlignment="1">
      <alignment horizontal="left" vertical="center"/>
    </xf>
    <xf numFmtId="0" fontId="28" fillId="0" borderId="1" xfId="4" applyFont="1" applyBorder="1" applyAlignment="1">
      <alignment horizontal="left" vertical="center"/>
    </xf>
    <xf numFmtId="14" fontId="0" fillId="22" borderId="3" xfId="0" applyNumberFormat="1" applyFill="1" applyBorder="1" applyAlignment="1">
      <alignment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14" fontId="13" fillId="4" borderId="4" xfId="0" applyNumberFormat="1" applyFont="1" applyFill="1" applyBorder="1" applyAlignment="1">
      <alignment horizontal="center" vertical="center"/>
    </xf>
    <xf numFmtId="14" fontId="13" fillId="2" borderId="4" xfId="0" applyNumberFormat="1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16" fontId="0" fillId="0" borderId="1" xfId="0" applyNumberFormat="1" applyBorder="1"/>
    <xf numFmtId="0" fontId="0" fillId="0" borderId="1" xfId="0" applyBorder="1"/>
    <xf numFmtId="0" fontId="9" fillId="0" borderId="1" xfId="0" applyFont="1" applyBorder="1" applyAlignment="1">
      <alignment horizontal="center" vertical="center"/>
    </xf>
    <xf numFmtId="0" fontId="0" fillId="9" borderId="1" xfId="0" applyFill="1" applyBorder="1"/>
    <xf numFmtId="0" fontId="26" fillId="9" borderId="1" xfId="0" applyFont="1" applyFill="1" applyBorder="1"/>
    <xf numFmtId="16" fontId="0" fillId="0" borderId="1" xfId="0" applyNumberFormat="1" applyBorder="1" applyAlignment="1">
      <alignment horizontal="center" vertical="center"/>
    </xf>
    <xf numFmtId="16" fontId="0" fillId="0" borderId="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39" fillId="7" borderId="3" xfId="0" applyNumberFormat="1" applyFont="1" applyFill="1" applyBorder="1" applyAlignment="1">
      <alignment vertical="center"/>
    </xf>
    <xf numFmtId="14" fontId="0" fillId="0" borderId="0" xfId="0" applyNumberFormat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4" fontId="0" fillId="0" borderId="24" xfId="0" applyNumberFormat="1" applyBorder="1" applyAlignment="1">
      <alignment horizontal="center" vertical="center"/>
    </xf>
    <xf numFmtId="14" fontId="0" fillId="0" borderId="21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6" fontId="0" fillId="9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22" xfId="0" applyFill="1" applyBorder="1" applyAlignment="1">
      <alignment horizontal="center" vertical="center"/>
    </xf>
    <xf numFmtId="0" fontId="4" fillId="9" borderId="0" xfId="4" applyFill="1"/>
    <xf numFmtId="0" fontId="4" fillId="11" borderId="1" xfId="4" applyFill="1" applyBorder="1" applyAlignment="1">
      <alignment horizontal="left" vertical="center"/>
    </xf>
    <xf numFmtId="0" fontId="4" fillId="21" borderId="1" xfId="4" applyFill="1" applyBorder="1" applyAlignment="1">
      <alignment vertical="center"/>
    </xf>
    <xf numFmtId="0" fontId="4" fillId="21" borderId="1" xfId="4" applyFill="1" applyBorder="1" applyAlignment="1">
      <alignment horizontal="left" vertical="center"/>
    </xf>
    <xf numFmtId="0" fontId="4" fillId="0" borderId="1" xfId="4" applyBorder="1" applyAlignment="1">
      <alignment horizontal="left" vertical="center"/>
    </xf>
    <xf numFmtId="0" fontId="4" fillId="11" borderId="1" xfId="4" applyFill="1" applyBorder="1" applyAlignment="1">
      <alignment vertical="center"/>
    </xf>
    <xf numFmtId="16" fontId="0" fillId="9" borderId="1" xfId="0" applyNumberFormat="1" applyFill="1" applyBorder="1"/>
    <xf numFmtId="16" fontId="0" fillId="5" borderId="1" xfId="0" applyNumberFormat="1" applyFill="1" applyBorder="1"/>
    <xf numFmtId="0" fontId="9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16" fontId="0" fillId="7" borderId="1" xfId="0" applyNumberFormat="1" applyFill="1" applyBorder="1" applyAlignment="1">
      <alignment vertical="center"/>
    </xf>
    <xf numFmtId="16" fontId="0" fillId="7" borderId="1" xfId="0" applyNumberFormat="1" applyFill="1" applyBorder="1"/>
    <xf numFmtId="0" fontId="9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16" fontId="0" fillId="2" borderId="1" xfId="0" applyNumberFormat="1" applyFill="1" applyBorder="1"/>
    <xf numFmtId="0" fontId="0" fillId="7" borderId="0" xfId="0" applyFill="1"/>
    <xf numFmtId="0" fontId="26" fillId="7" borderId="1" xfId="0" applyFont="1" applyFill="1" applyBorder="1"/>
    <xf numFmtId="0" fontId="4" fillId="7" borderId="1" xfId="4" applyFill="1" applyBorder="1"/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16" fontId="0" fillId="7" borderId="1" xfId="0" applyNumberFormat="1" applyFill="1" applyBorder="1" applyAlignment="1">
      <alignment horizontal="center"/>
    </xf>
    <xf numFmtId="0" fontId="4" fillId="10" borderId="1" xfId="4" applyFill="1" applyBorder="1"/>
    <xf numFmtId="0" fontId="26" fillId="10" borderId="1" xfId="0" applyFont="1" applyFill="1" applyBorder="1"/>
    <xf numFmtId="0" fontId="4" fillId="23" borderId="1" xfId="4" applyFill="1" applyBorder="1" applyAlignment="1">
      <alignment horizontal="left" vertical="center"/>
    </xf>
    <xf numFmtId="0" fontId="4" fillId="24" borderId="1" xfId="4" applyFill="1" applyBorder="1" applyAlignment="1">
      <alignment horizontal="left" vertical="center"/>
    </xf>
    <xf numFmtId="0" fontId="4" fillId="5" borderId="1" xfId="4" applyFill="1" applyBorder="1" applyAlignment="1">
      <alignment horizontal="left" vertical="center"/>
    </xf>
    <xf numFmtId="0" fontId="4" fillId="25" borderId="1" xfId="4" applyFill="1" applyBorder="1" applyAlignment="1">
      <alignment horizontal="left" vertical="center"/>
    </xf>
    <xf numFmtId="0" fontId="4" fillId="10" borderId="1" xfId="4" applyFill="1" applyBorder="1" applyAlignment="1">
      <alignment horizontal="left" vertical="center"/>
    </xf>
    <xf numFmtId="16" fontId="0" fillId="0" borderId="2" xfId="0" applyNumberFormat="1" applyBorder="1"/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16" fontId="0" fillId="7" borderId="2" xfId="0" applyNumberFormat="1" applyFill="1" applyBorder="1"/>
    <xf numFmtId="0" fontId="0" fillId="0" borderId="2" xfId="0" applyBorder="1"/>
    <xf numFmtId="0" fontId="0" fillId="7" borderId="2" xfId="0" applyFill="1" applyBorder="1"/>
    <xf numFmtId="164" fontId="41" fillId="0" borderId="1" xfId="0" applyNumberFormat="1" applyFont="1" applyBorder="1" applyAlignment="1">
      <alignment horizontal="center" vertical="center" wrapText="1"/>
    </xf>
    <xf numFmtId="0" fontId="20" fillId="7" borderId="1" xfId="4" applyFont="1" applyFill="1" applyBorder="1" applyAlignment="1">
      <alignment horizontal="center" vertical="center"/>
    </xf>
    <xf numFmtId="0" fontId="4" fillId="26" borderId="1" xfId="4" applyFill="1" applyBorder="1" applyAlignment="1">
      <alignment horizontal="left" vertical="center"/>
    </xf>
    <xf numFmtId="0" fontId="24" fillId="27" borderId="1" xfId="4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16" fontId="0" fillId="28" borderId="1" xfId="0" applyNumberFormat="1" applyFill="1" applyBorder="1" applyAlignment="1">
      <alignment horizontal="center"/>
    </xf>
    <xf numFmtId="16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16" fontId="0" fillId="0" borderId="2" xfId="0" applyNumberFormat="1" applyBorder="1" applyAlignment="1">
      <alignment horizontal="center"/>
    </xf>
    <xf numFmtId="16" fontId="0" fillId="7" borderId="17" xfId="0" applyNumberFormat="1" applyFill="1" applyBorder="1" applyAlignment="1">
      <alignment horizontal="center"/>
    </xf>
    <xf numFmtId="16" fontId="0" fillId="0" borderId="17" xfId="0" applyNumberFormat="1" applyBorder="1" applyAlignment="1">
      <alignment horizontal="center"/>
    </xf>
    <xf numFmtId="16" fontId="0" fillId="0" borderId="15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9" xfId="0" applyBorder="1"/>
    <xf numFmtId="0" fontId="0" fillId="0" borderId="20" xfId="0" applyBorder="1"/>
    <xf numFmtId="0" fontId="13" fillId="13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3" xfId="4" applyFill="1" applyBorder="1" applyAlignment="1"/>
    <xf numFmtId="0" fontId="4" fillId="7" borderId="3" xfId="4" applyFill="1" applyBorder="1"/>
    <xf numFmtId="0" fontId="12" fillId="0" borderId="0" xfId="0" applyFont="1" applyAlignment="1">
      <alignment horizontal="right" vertical="center"/>
    </xf>
    <xf numFmtId="0" fontId="12" fillId="3" borderId="4" xfId="0" applyFont="1" applyFill="1" applyBorder="1" applyAlignment="1">
      <alignment horizontal="right" vertical="center"/>
    </xf>
    <xf numFmtId="0" fontId="12" fillId="2" borderId="4" xfId="0" applyFont="1" applyFill="1" applyBorder="1" applyAlignment="1">
      <alignment horizontal="right" vertical="center"/>
    </xf>
    <xf numFmtId="0" fontId="13" fillId="0" borderId="1" xfId="0" applyFont="1" applyBorder="1" applyAlignment="1">
      <alignment horizontal="right" vertical="center" wrapText="1"/>
    </xf>
    <xf numFmtId="16" fontId="0" fillId="0" borderId="1" xfId="0" applyNumberFormat="1" applyBorder="1" applyAlignment="1">
      <alignment horizontal="right"/>
    </xf>
    <xf numFmtId="16" fontId="0" fillId="0" borderId="1" xfId="0" applyNumberFormat="1" applyBorder="1" applyAlignment="1">
      <alignment horizontal="right" vertical="center"/>
    </xf>
    <xf numFmtId="16" fontId="0" fillId="0" borderId="2" xfId="0" applyNumberFormat="1" applyBorder="1" applyAlignment="1">
      <alignment horizontal="right"/>
    </xf>
    <xf numFmtId="164" fontId="43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9" fillId="9" borderId="3" xfId="0" applyFont="1" applyFill="1" applyBorder="1" applyAlignment="1">
      <alignment horizontal="center"/>
    </xf>
    <xf numFmtId="0" fontId="0" fillId="0" borderId="22" xfId="0" applyBorder="1" applyAlignment="1">
      <alignment vertical="center"/>
    </xf>
    <xf numFmtId="16" fontId="0" fillId="0" borderId="22" xfId="0" applyNumberFormat="1" applyBorder="1" applyAlignment="1">
      <alignment horizontal="right"/>
    </xf>
    <xf numFmtId="0" fontId="9" fillId="0" borderId="22" xfId="0" applyFont="1" applyBorder="1" applyAlignment="1">
      <alignment horizontal="center" vertical="center"/>
    </xf>
    <xf numFmtId="16" fontId="0" fillId="0" borderId="22" xfId="0" applyNumberFormat="1" applyBorder="1" applyAlignment="1">
      <alignment horizontal="center"/>
    </xf>
    <xf numFmtId="16" fontId="0" fillId="0" borderId="0" xfId="0" applyNumberFormat="1"/>
    <xf numFmtId="0" fontId="4" fillId="0" borderId="1" xfId="4" applyFill="1" applyBorder="1" applyAlignment="1"/>
    <xf numFmtId="0" fontId="9" fillId="9" borderId="1" xfId="0" applyFont="1" applyFill="1" applyBorder="1"/>
    <xf numFmtId="0" fontId="9" fillId="9" borderId="1" xfId="0" applyFont="1" applyFill="1" applyBorder="1" applyAlignment="1">
      <alignment horizontal="center"/>
    </xf>
    <xf numFmtId="14" fontId="8" fillId="0" borderId="1" xfId="0" applyNumberFormat="1" applyFont="1" applyBorder="1"/>
    <xf numFmtId="14" fontId="0" fillId="0" borderId="1" xfId="0" applyNumberFormat="1" applyBorder="1"/>
    <xf numFmtId="0" fontId="0" fillId="0" borderId="22" xfId="0" applyBorder="1"/>
    <xf numFmtId="0" fontId="9" fillId="9" borderId="22" xfId="0" applyFont="1" applyFill="1" applyBorder="1"/>
    <xf numFmtId="0" fontId="44" fillId="29" borderId="27" xfId="0" applyFont="1" applyFill="1" applyBorder="1" applyAlignment="1">
      <alignment horizontal="center" vertical="center" wrapText="1"/>
    </xf>
    <xf numFmtId="0" fontId="44" fillId="29" borderId="25" xfId="0" applyFont="1" applyFill="1" applyBorder="1" applyAlignment="1">
      <alignment horizontal="center" vertical="center" wrapText="1"/>
    </xf>
    <xf numFmtId="0" fontId="44" fillId="16" borderId="25" xfId="0" applyFont="1" applyFill="1" applyBorder="1" applyAlignment="1">
      <alignment horizontal="center" vertical="center" wrapText="1"/>
    </xf>
    <xf numFmtId="0" fontId="44" fillId="29" borderId="26" xfId="0" applyFont="1" applyFill="1" applyBorder="1" applyAlignment="1">
      <alignment horizontal="center" vertical="center" wrapText="1"/>
    </xf>
    <xf numFmtId="0" fontId="44" fillId="29" borderId="28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/>
    </xf>
    <xf numFmtId="14" fontId="13" fillId="4" borderId="23" xfId="0" applyNumberFormat="1" applyFont="1" applyFill="1" applyBorder="1" applyAlignment="1">
      <alignment horizontal="center" vertical="center"/>
    </xf>
    <xf numFmtId="14" fontId="13" fillId="2" borderId="23" xfId="0" applyNumberFormat="1" applyFont="1" applyFill="1" applyBorder="1" applyAlignment="1">
      <alignment horizontal="center" vertical="center"/>
    </xf>
    <xf numFmtId="0" fontId="13" fillId="2" borderId="23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14" fontId="13" fillId="2" borderId="30" xfId="0" applyNumberFormat="1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0" fillId="0" borderId="25" xfId="0" applyBorder="1"/>
    <xf numFmtId="0" fontId="0" fillId="0" borderId="31" xfId="0" applyBorder="1"/>
    <xf numFmtId="0" fontId="44" fillId="30" borderId="25" xfId="0" applyFont="1" applyFill="1" applyBorder="1" applyAlignment="1">
      <alignment horizontal="center" vertical="center" wrapText="1"/>
    </xf>
    <xf numFmtId="0" fontId="44" fillId="19" borderId="25" xfId="0" applyFont="1" applyFill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/>
    </xf>
    <xf numFmtId="14" fontId="13" fillId="4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14" fontId="13" fillId="2" borderId="33" xfId="0" applyNumberFormat="1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 wrapText="1"/>
    </xf>
    <xf numFmtId="0" fontId="4" fillId="7" borderId="22" xfId="4" applyFill="1" applyBorder="1"/>
    <xf numFmtId="2" fontId="0" fillId="0" borderId="1" xfId="0" applyNumberFormat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0" fillId="7" borderId="9" xfId="0" applyFill="1" applyBorder="1"/>
    <xf numFmtId="0" fontId="0" fillId="7" borderId="20" xfId="0" applyFill="1" applyBorder="1"/>
    <xf numFmtId="0" fontId="4" fillId="0" borderId="3" xfId="4" applyBorder="1" applyAlignment="1">
      <alignment wrapText="1"/>
    </xf>
    <xf numFmtId="0" fontId="0" fillId="5" borderId="1" xfId="0" applyFill="1" applyBorder="1" applyAlignment="1">
      <alignment vertical="center"/>
    </xf>
    <xf numFmtId="16" fontId="0" fillId="5" borderId="1" xfId="0" applyNumberFormat="1" applyFill="1" applyBorder="1" applyAlignment="1">
      <alignment horizontal="right"/>
    </xf>
    <xf numFmtId="16" fontId="0" fillId="5" borderId="1" xfId="0" applyNumberFormat="1" applyFill="1" applyBorder="1" applyAlignment="1">
      <alignment horizontal="center"/>
    </xf>
    <xf numFmtId="16" fontId="20" fillId="7" borderId="1" xfId="0" applyNumberFormat="1" applyFont="1" applyFill="1" applyBorder="1"/>
    <xf numFmtId="0" fontId="20" fillId="7" borderId="1" xfId="0" applyFont="1" applyFill="1" applyBorder="1"/>
    <xf numFmtId="0" fontId="12" fillId="3" borderId="34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right" vertical="center"/>
    </xf>
    <xf numFmtId="0" fontId="12" fillId="2" borderId="35" xfId="0" applyFont="1" applyFill="1" applyBorder="1" applyAlignment="1">
      <alignment horizontal="right" vertical="center"/>
    </xf>
    <xf numFmtId="0" fontId="13" fillId="2" borderId="35" xfId="0" applyFont="1" applyFill="1" applyBorder="1" applyAlignment="1">
      <alignment horizontal="center" vertical="center"/>
    </xf>
    <xf numFmtId="14" fontId="13" fillId="4" borderId="35" xfId="0" applyNumberFormat="1" applyFont="1" applyFill="1" applyBorder="1" applyAlignment="1">
      <alignment horizontal="center" vertical="center"/>
    </xf>
    <xf numFmtId="14" fontId="13" fillId="2" borderId="35" xfId="0" applyNumberFormat="1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21" fillId="2" borderId="35" xfId="0" applyFont="1" applyFill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4" fillId="0" borderId="1" xfId="4" applyFill="1" applyBorder="1"/>
    <xf numFmtId="0" fontId="4" fillId="0" borderId="1" xfId="4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7" xfId="0" applyBorder="1" applyAlignment="1">
      <alignment horizontal="left"/>
    </xf>
    <xf numFmtId="164" fontId="39" fillId="0" borderId="1" xfId="0" applyNumberFormat="1" applyFont="1" applyBorder="1" applyAlignment="1">
      <alignment horizontal="left" vertical="center" wrapText="1"/>
    </xf>
    <xf numFmtId="0" fontId="4" fillId="0" borderId="38" xfId="4" applyBorder="1" applyAlignment="1">
      <alignment vertical="center"/>
    </xf>
    <xf numFmtId="14" fontId="39" fillId="0" borderId="3" xfId="0" applyNumberFormat="1" applyFont="1" applyBorder="1" applyAlignment="1">
      <alignment horizontal="left"/>
    </xf>
    <xf numFmtId="16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left" vertical="center"/>
    </xf>
    <xf numFmtId="0" fontId="4" fillId="0" borderId="0" xfId="4" applyBorder="1" applyAlignment="1">
      <alignment horizontal="center"/>
    </xf>
    <xf numFmtId="0" fontId="4" fillId="7" borderId="0" xfId="4" applyFill="1" applyBorder="1"/>
    <xf numFmtId="0" fontId="0" fillId="0" borderId="17" xfId="0" applyBorder="1"/>
    <xf numFmtId="16" fontId="12" fillId="0" borderId="1" xfId="0" applyNumberFormat="1" applyFont="1" applyBorder="1" applyAlignment="1">
      <alignment horizontal="right"/>
    </xf>
    <xf numFmtId="16" fontId="12" fillId="0" borderId="1" xfId="0" applyNumberFormat="1" applyFont="1" applyBorder="1"/>
    <xf numFmtId="0" fontId="14" fillId="0" borderId="1" xfId="4" applyFont="1" applyBorder="1"/>
    <xf numFmtId="0" fontId="13" fillId="2" borderId="39" xfId="0" applyFont="1" applyFill="1" applyBorder="1" applyAlignment="1">
      <alignment horizontal="center" vertical="center"/>
    </xf>
    <xf numFmtId="14" fontId="13" fillId="22" borderId="1" xfId="0" applyNumberFormat="1" applyFont="1" applyFill="1" applyBorder="1" applyAlignment="1">
      <alignment horizontal="center" vertical="center"/>
    </xf>
    <xf numFmtId="14" fontId="13" fillId="12" borderId="1" xfId="0" applyNumberFormat="1" applyFont="1" applyFill="1" applyBorder="1" applyAlignment="1">
      <alignment horizontal="center" vertical="center"/>
    </xf>
    <xf numFmtId="14" fontId="13" fillId="32" borderId="1" xfId="0" applyNumberFormat="1" applyFont="1" applyFill="1" applyBorder="1" applyAlignment="1">
      <alignment horizontal="center" vertical="center"/>
    </xf>
    <xf numFmtId="0" fontId="13" fillId="22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3" fillId="34" borderId="1" xfId="0" applyFont="1" applyFill="1" applyBorder="1" applyAlignment="1">
      <alignment horizontal="center" vertical="center"/>
    </xf>
    <xf numFmtId="0" fontId="12" fillId="22" borderId="40" xfId="0" applyFont="1" applyFill="1" applyBorder="1" applyAlignment="1">
      <alignment horizontal="center" vertical="center"/>
    </xf>
    <xf numFmtId="0" fontId="12" fillId="12" borderId="40" xfId="0" applyFont="1" applyFill="1" applyBorder="1" applyAlignment="1">
      <alignment horizontal="center" vertical="center"/>
    </xf>
    <xf numFmtId="0" fontId="12" fillId="32" borderId="40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0" fontId="4" fillId="0" borderId="38" xfId="4" applyBorder="1"/>
    <xf numFmtId="0" fontId="4" fillId="0" borderId="38" xfId="4" applyBorder="1" applyAlignment="1">
      <alignment horizontal="center"/>
    </xf>
    <xf numFmtId="0" fontId="4" fillId="0" borderId="1" xfId="4" applyBorder="1" applyAlignment="1">
      <alignment horizontal="left"/>
    </xf>
    <xf numFmtId="0" fontId="0" fillId="0" borderId="38" xfId="0" applyBorder="1"/>
    <xf numFmtId="0" fontId="12" fillId="0" borderId="9" xfId="0" applyFont="1" applyBorder="1"/>
    <xf numFmtId="0" fontId="12" fillId="7" borderId="0" xfId="0" applyFont="1" applyFill="1" applyAlignment="1">
      <alignment vertical="center"/>
    </xf>
    <xf numFmtId="0" fontId="12" fillId="7" borderId="0" xfId="0" applyFont="1" applyFill="1"/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3" fillId="2" borderId="42" xfId="0" applyFont="1" applyFill="1" applyBorder="1" applyAlignment="1">
      <alignment horizontal="center" vertical="center"/>
    </xf>
    <xf numFmtId="0" fontId="13" fillId="34" borderId="2" xfId="0" applyFont="1" applyFill="1" applyBorder="1" applyAlignment="1">
      <alignment horizontal="center" vertical="center"/>
    </xf>
    <xf numFmtId="0" fontId="12" fillId="0" borderId="22" xfId="0" applyFont="1" applyBorder="1" applyAlignment="1">
      <alignment vertical="center"/>
    </xf>
    <xf numFmtId="16" fontId="12" fillId="0" borderId="22" xfId="0" applyNumberFormat="1" applyFont="1" applyBorder="1" applyAlignment="1">
      <alignment horizontal="right"/>
    </xf>
    <xf numFmtId="0" fontId="12" fillId="0" borderId="22" xfId="0" applyFont="1" applyBorder="1" applyAlignment="1">
      <alignment horizontal="right"/>
    </xf>
    <xf numFmtId="0" fontId="44" fillId="29" borderId="43" xfId="0" applyFont="1" applyFill="1" applyBorder="1" applyAlignment="1">
      <alignment horizontal="center" vertical="center" wrapText="1"/>
    </xf>
    <xf numFmtId="0" fontId="44" fillId="29" borderId="44" xfId="0" applyFont="1" applyFill="1" applyBorder="1" applyAlignment="1">
      <alignment horizontal="center" vertical="center" wrapText="1"/>
    </xf>
    <xf numFmtId="0" fontId="44" fillId="29" borderId="45" xfId="0" applyFont="1" applyFill="1" applyBorder="1" applyAlignment="1">
      <alignment horizontal="center" vertical="center" wrapText="1"/>
    </xf>
    <xf numFmtId="0" fontId="44" fillId="35" borderId="44" xfId="0" applyFont="1" applyFill="1" applyBorder="1" applyAlignment="1">
      <alignment horizontal="center" vertical="center" wrapText="1"/>
    </xf>
    <xf numFmtId="0" fontId="44" fillId="34" borderId="44" xfId="0" applyFont="1" applyFill="1" applyBorder="1" applyAlignment="1">
      <alignment horizontal="center" vertical="center" wrapText="1"/>
    </xf>
    <xf numFmtId="0" fontId="44" fillId="31" borderId="44" xfId="0" applyFont="1" applyFill="1" applyBorder="1" applyAlignment="1">
      <alignment horizontal="center" vertical="center" wrapText="1"/>
    </xf>
    <xf numFmtId="0" fontId="44" fillId="19" borderId="44" xfId="0" applyFont="1" applyFill="1" applyBorder="1" applyAlignment="1">
      <alignment horizontal="center" vertical="center" wrapText="1"/>
    </xf>
    <xf numFmtId="0" fontId="44" fillId="32" borderId="44" xfId="0" applyFont="1" applyFill="1" applyBorder="1" applyAlignment="1">
      <alignment horizontal="center" vertical="center" wrapText="1"/>
    </xf>
    <xf numFmtId="0" fontId="44" fillId="33" borderId="44" xfId="0" applyFont="1" applyFill="1" applyBorder="1" applyAlignment="1">
      <alignment horizontal="center" vertical="center" wrapText="1"/>
    </xf>
    <xf numFmtId="0" fontId="13" fillId="22" borderId="44" xfId="0" applyFont="1" applyFill="1" applyBorder="1" applyAlignment="1">
      <alignment horizontal="center" vertical="center" wrapText="1"/>
    </xf>
    <xf numFmtId="0" fontId="13" fillId="5" borderId="44" xfId="0" applyFont="1" applyFill="1" applyBorder="1" applyAlignment="1">
      <alignment horizontal="center" vertical="center" wrapText="1"/>
    </xf>
    <xf numFmtId="0" fontId="12" fillId="5" borderId="40" xfId="0" applyFont="1" applyFill="1" applyBorder="1" applyAlignment="1">
      <alignment horizontal="center" vertical="center"/>
    </xf>
    <xf numFmtId="0" fontId="12" fillId="34" borderId="40" xfId="0" applyFont="1" applyFill="1" applyBorder="1" applyAlignment="1">
      <alignment horizontal="center" vertical="center"/>
    </xf>
    <xf numFmtId="14" fontId="13" fillId="22" borderId="2" xfId="0" applyNumberFormat="1" applyFont="1" applyFill="1" applyBorder="1" applyAlignment="1">
      <alignment horizontal="center" vertical="center"/>
    </xf>
    <xf numFmtId="14" fontId="13" fillId="12" borderId="2" xfId="0" applyNumberFormat="1" applyFont="1" applyFill="1" applyBorder="1" applyAlignment="1">
      <alignment horizontal="center" vertical="center"/>
    </xf>
    <xf numFmtId="14" fontId="13" fillId="32" borderId="2" xfId="0" applyNumberFormat="1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16" fontId="0" fillId="5" borderId="0" xfId="0" applyNumberFormat="1" applyFill="1"/>
    <xf numFmtId="0" fontId="45" fillId="9" borderId="9" xfId="0" applyFont="1" applyFill="1" applyBorder="1"/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9" fillId="23" borderId="1" xfId="0" applyFont="1" applyFill="1" applyBorder="1" applyAlignment="1">
      <alignment horizontal="left" vertical="center"/>
    </xf>
    <xf numFmtId="16" fontId="12" fillId="17" borderId="1" xfId="0" applyNumberFormat="1" applyFont="1" applyFill="1" applyBorder="1" applyAlignment="1">
      <alignment horizontal="right"/>
    </xf>
    <xf numFmtId="0" fontId="12" fillId="17" borderId="46" xfId="0" applyFont="1" applyFill="1" applyBorder="1" applyAlignment="1">
      <alignment horizontal="center" vertical="center"/>
    </xf>
    <xf numFmtId="0" fontId="13" fillId="17" borderId="47" xfId="0" applyFont="1" applyFill="1" applyBorder="1" applyAlignment="1">
      <alignment horizontal="center" vertical="center"/>
    </xf>
    <xf numFmtId="0" fontId="13" fillId="17" borderId="48" xfId="0" applyFont="1" applyFill="1" applyBorder="1" applyAlignment="1">
      <alignment horizontal="center" vertical="center"/>
    </xf>
    <xf numFmtId="0" fontId="44" fillId="17" borderId="49" xfId="0" applyFont="1" applyFill="1" applyBorder="1" applyAlignment="1">
      <alignment horizontal="center" vertical="center" wrapText="1"/>
    </xf>
    <xf numFmtId="0" fontId="12" fillId="34" borderId="50" xfId="0" applyFont="1" applyFill="1" applyBorder="1" applyAlignment="1">
      <alignment horizontal="center" vertical="center"/>
    </xf>
    <xf numFmtId="0" fontId="13" fillId="34" borderId="17" xfId="0" applyFont="1" applyFill="1" applyBorder="1" applyAlignment="1">
      <alignment horizontal="center" vertical="center"/>
    </xf>
    <xf numFmtId="0" fontId="13" fillId="34" borderId="15" xfId="0" applyFont="1" applyFill="1" applyBorder="1" applyAlignment="1">
      <alignment horizontal="center" vertical="center"/>
    </xf>
    <xf numFmtId="0" fontId="44" fillId="34" borderId="45" xfId="0" applyFont="1" applyFill="1" applyBorder="1" applyAlignment="1">
      <alignment horizontal="center" vertical="center" wrapText="1"/>
    </xf>
    <xf numFmtId="0" fontId="4" fillId="5" borderId="0" xfId="4" applyFill="1" applyAlignment="1">
      <alignment vertical="center"/>
    </xf>
    <xf numFmtId="0" fontId="4" fillId="5" borderId="0" xfId="4" applyFill="1"/>
    <xf numFmtId="0" fontId="4" fillId="0" borderId="1" xfId="4" applyBorder="1" applyAlignment="1">
      <alignment horizontal="center"/>
    </xf>
    <xf numFmtId="16" fontId="12" fillId="0" borderId="22" xfId="0" applyNumberFormat="1" applyFont="1" applyBorder="1"/>
    <xf numFmtId="0" fontId="4" fillId="0" borderId="9" xfId="4" applyBorder="1"/>
    <xf numFmtId="0" fontId="44" fillId="29" borderId="51" xfId="0" applyFont="1" applyFill="1" applyBorder="1" applyAlignment="1">
      <alignment horizontal="center" vertical="center" wrapText="1"/>
    </xf>
    <xf numFmtId="0" fontId="44" fillId="29" borderId="52" xfId="0" applyFont="1" applyFill="1" applyBorder="1" applyAlignment="1">
      <alignment horizontal="center" vertical="center" wrapText="1"/>
    </xf>
    <xf numFmtId="0" fontId="44" fillId="29" borderId="53" xfId="0" applyFont="1" applyFill="1" applyBorder="1" applyAlignment="1">
      <alignment horizontal="center" vertical="center" wrapText="1"/>
    </xf>
    <xf numFmtId="0" fontId="44" fillId="31" borderId="52" xfId="0" applyFont="1" applyFill="1" applyBorder="1" applyAlignment="1">
      <alignment horizontal="center" vertical="center" wrapText="1"/>
    </xf>
    <xf numFmtId="0" fontId="44" fillId="19" borderId="52" xfId="0" applyFont="1" applyFill="1" applyBorder="1" applyAlignment="1">
      <alignment horizontal="center" vertical="center" wrapText="1"/>
    </xf>
    <xf numFmtId="0" fontId="44" fillId="32" borderId="52" xfId="0" applyFont="1" applyFill="1" applyBorder="1" applyAlignment="1">
      <alignment horizontal="center" vertical="center" wrapText="1"/>
    </xf>
    <xf numFmtId="0" fontId="44" fillId="33" borderId="52" xfId="0" applyFont="1" applyFill="1" applyBorder="1" applyAlignment="1">
      <alignment horizontal="center" vertical="center" wrapText="1"/>
    </xf>
    <xf numFmtId="0" fontId="13" fillId="22" borderId="52" xfId="0" applyFont="1" applyFill="1" applyBorder="1" applyAlignment="1">
      <alignment horizontal="center" vertical="center" wrapText="1"/>
    </xf>
    <xf numFmtId="0" fontId="13" fillId="5" borderId="52" xfId="0" applyFont="1" applyFill="1" applyBorder="1" applyAlignment="1">
      <alignment horizontal="center" vertical="center" wrapText="1"/>
    </xf>
    <xf numFmtId="0" fontId="44" fillId="34" borderId="52" xfId="0" applyFont="1" applyFill="1" applyBorder="1" applyAlignment="1">
      <alignment horizontal="center" vertical="center" wrapText="1"/>
    </xf>
    <xf numFmtId="0" fontId="44" fillId="34" borderId="53" xfId="0" applyFont="1" applyFill="1" applyBorder="1" applyAlignment="1">
      <alignment horizontal="center" vertical="center" wrapText="1"/>
    </xf>
    <xf numFmtId="0" fontId="44" fillId="17" borderId="54" xfId="0" applyFont="1" applyFill="1" applyBorder="1" applyAlignment="1">
      <alignment horizontal="center" vertical="center" wrapText="1"/>
    </xf>
    <xf numFmtId="0" fontId="9" fillId="0" borderId="1" xfId="0" applyFont="1" applyBorder="1"/>
    <xf numFmtId="0" fontId="46" fillId="0" borderId="1" xfId="0" applyFont="1" applyBorder="1"/>
    <xf numFmtId="0" fontId="12" fillId="0" borderId="1" xfId="0" applyFont="1" applyBorder="1" applyAlignment="1">
      <alignment horizontal="left"/>
    </xf>
    <xf numFmtId="16" fontId="12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6" fontId="12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4" fillId="0" borderId="1" xfId="4" applyFill="1" applyBorder="1" applyAlignment="1">
      <alignment vertical="center"/>
    </xf>
    <xf numFmtId="0" fontId="4" fillId="5" borderId="1" xfId="4" applyFill="1" applyBorder="1"/>
    <xf numFmtId="16" fontId="4" fillId="0" borderId="1" xfId="4" applyNumberFormat="1" applyBorder="1"/>
    <xf numFmtId="0" fontId="9" fillId="0" borderId="3" xfId="0" applyFont="1" applyBorder="1"/>
    <xf numFmtId="0" fontId="12" fillId="0" borderId="2" xfId="0" applyFont="1" applyBorder="1"/>
    <xf numFmtId="0" fontId="9" fillId="0" borderId="2" xfId="0" applyFont="1" applyBorder="1"/>
    <xf numFmtId="0" fontId="4" fillId="0" borderId="2" xfId="4" applyBorder="1"/>
    <xf numFmtId="0" fontId="44" fillId="35" borderId="52" xfId="0" applyFont="1" applyFill="1" applyBorder="1" applyAlignment="1">
      <alignment horizontal="center" vertical="center"/>
    </xf>
    <xf numFmtId="0" fontId="4" fillId="0" borderId="0" xfId="4" applyBorder="1" applyAlignment="1"/>
    <xf numFmtId="0" fontId="4" fillId="0" borderId="1" xfId="4" applyBorder="1" applyAlignment="1"/>
    <xf numFmtId="0" fontId="4" fillId="0" borderId="3" xfId="4" applyBorder="1" applyAlignment="1"/>
    <xf numFmtId="0" fontId="4" fillId="0" borderId="2" xfId="4" applyBorder="1" applyAlignment="1"/>
    <xf numFmtId="0" fontId="4" fillId="0" borderId="22" xfId="4" applyBorder="1" applyAlignment="1">
      <alignment horizontal="left"/>
    </xf>
    <xf numFmtId="0" fontId="4" fillId="0" borderId="0" xfId="4" applyAlignment="1">
      <alignment wrapText="1"/>
    </xf>
    <xf numFmtId="0" fontId="9" fillId="0" borderId="4" xfId="0" applyFont="1" applyBorder="1"/>
    <xf numFmtId="0" fontId="4" fillId="0" borderId="4" xfId="4" applyBorder="1" applyAlignment="1"/>
    <xf numFmtId="0" fontId="47" fillId="0" borderId="0" xfId="0" applyFont="1"/>
    <xf numFmtId="0" fontId="47" fillId="0" borderId="0" xfId="0" applyFont="1" applyAlignment="1">
      <alignment vertical="center"/>
    </xf>
    <xf numFmtId="0" fontId="47" fillId="0" borderId="3" xfId="0" applyFont="1" applyBorder="1"/>
    <xf numFmtId="0" fontId="4" fillId="0" borderId="3" xfId="4" applyBorder="1" applyAlignment="1">
      <alignment horizontal="left"/>
    </xf>
    <xf numFmtId="0" fontId="0" fillId="0" borderId="3" xfId="0" applyBorder="1" applyAlignment="1">
      <alignment horizontal="left"/>
    </xf>
    <xf numFmtId="0" fontId="9" fillId="0" borderId="3" xfId="0" applyFont="1" applyBorder="1" applyAlignment="1">
      <alignment horizontal="left"/>
    </xf>
    <xf numFmtId="0" fontId="0" fillId="0" borderId="3" xfId="0" applyBorder="1" applyAlignment="1">
      <alignment horizontal="right"/>
    </xf>
    <xf numFmtId="16" fontId="0" fillId="0" borderId="3" xfId="0" applyNumberFormat="1" applyBorder="1" applyAlignment="1">
      <alignment horizontal="right"/>
    </xf>
    <xf numFmtId="0" fontId="46" fillId="0" borderId="3" xfId="0" applyFont="1" applyBorder="1"/>
    <xf numFmtId="0" fontId="9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16" fontId="0" fillId="0" borderId="17" xfId="0" applyNumberFormat="1" applyBorder="1"/>
    <xf numFmtId="16" fontId="0" fillId="0" borderId="3" xfId="0" applyNumberFormat="1" applyBorder="1" applyAlignment="1">
      <alignment horizontal="left"/>
    </xf>
    <xf numFmtId="0" fontId="44" fillId="29" borderId="51" xfId="0" applyFont="1" applyFill="1" applyBorder="1" applyAlignment="1">
      <alignment horizontal="center" vertical="top" wrapText="1"/>
    </xf>
    <xf numFmtId="0" fontId="44" fillId="29" borderId="52" xfId="0" applyFont="1" applyFill="1" applyBorder="1" applyAlignment="1">
      <alignment horizontal="center" vertical="top" wrapText="1"/>
    </xf>
    <xf numFmtId="0" fontId="44" fillId="29" borderId="53" xfId="0" applyFont="1" applyFill="1" applyBorder="1" applyAlignment="1">
      <alignment horizontal="center" vertical="top" wrapText="1"/>
    </xf>
    <xf numFmtId="0" fontId="44" fillId="31" borderId="52" xfId="0" applyFont="1" applyFill="1" applyBorder="1" applyAlignment="1">
      <alignment horizontal="center" vertical="top" wrapText="1"/>
    </xf>
    <xf numFmtId="0" fontId="44" fillId="32" borderId="52" xfId="0" applyFont="1" applyFill="1" applyBorder="1" applyAlignment="1">
      <alignment horizontal="center" vertical="top" wrapText="1"/>
    </xf>
    <xf numFmtId="0" fontId="44" fillId="19" borderId="52" xfId="0" applyFont="1" applyFill="1" applyBorder="1" applyAlignment="1">
      <alignment horizontal="center" vertical="top" wrapText="1"/>
    </xf>
    <xf numFmtId="0" fontId="44" fillId="33" borderId="52" xfId="0" applyFont="1" applyFill="1" applyBorder="1" applyAlignment="1">
      <alignment horizontal="center" vertical="top" wrapText="1"/>
    </xf>
    <xf numFmtId="0" fontId="13" fillId="22" borderId="52" xfId="0" applyFont="1" applyFill="1" applyBorder="1" applyAlignment="1">
      <alignment horizontal="center" vertical="top" wrapText="1"/>
    </xf>
    <xf numFmtId="0" fontId="13" fillId="5" borderId="52" xfId="0" applyFont="1" applyFill="1" applyBorder="1" applyAlignment="1">
      <alignment horizontal="center" vertical="top" wrapText="1"/>
    </xf>
    <xf numFmtId="0" fontId="44" fillId="35" borderId="52" xfId="0" applyFont="1" applyFill="1" applyBorder="1" applyAlignment="1">
      <alignment horizontal="center" vertical="top"/>
    </xf>
    <xf numFmtId="0" fontId="44" fillId="34" borderId="52" xfId="0" applyFont="1" applyFill="1" applyBorder="1" applyAlignment="1">
      <alignment horizontal="center" vertical="top" wrapText="1"/>
    </xf>
    <xf numFmtId="0" fontId="44" fillId="34" borderId="53" xfId="0" applyFont="1" applyFill="1" applyBorder="1" applyAlignment="1">
      <alignment horizontal="center" vertical="top" wrapText="1"/>
    </xf>
    <xf numFmtId="0" fontId="44" fillId="17" borderId="54" xfId="0" applyFont="1" applyFill="1" applyBorder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4" fillId="29" borderId="55" xfId="0" applyFont="1" applyFill="1" applyBorder="1" applyAlignment="1">
      <alignment horizontal="center" vertical="center" wrapText="1"/>
    </xf>
    <xf numFmtId="0" fontId="12" fillId="8" borderId="40" xfId="0" applyFont="1" applyFill="1" applyBorder="1" applyAlignment="1">
      <alignment horizontal="center" vertical="center"/>
    </xf>
    <xf numFmtId="14" fontId="13" fillId="8" borderId="1" xfId="0" applyNumberFormat="1" applyFont="1" applyFill="1" applyBorder="1" applyAlignment="1">
      <alignment horizontal="center" vertical="center"/>
    </xf>
    <xf numFmtId="14" fontId="13" fillId="8" borderId="2" xfId="0" applyNumberFormat="1" applyFont="1" applyFill="1" applyBorder="1" applyAlignment="1">
      <alignment horizontal="center" vertical="center"/>
    </xf>
    <xf numFmtId="0" fontId="44" fillId="8" borderId="52" xfId="0" applyFont="1" applyFill="1" applyBorder="1" applyAlignment="1">
      <alignment horizontal="center" vertical="center" wrapText="1"/>
    </xf>
    <xf numFmtId="0" fontId="46" fillId="0" borderId="3" xfId="0" applyFont="1" applyBorder="1" applyAlignment="1">
      <alignment vertical="center"/>
    </xf>
    <xf numFmtId="0" fontId="0" fillId="0" borderId="3" xfId="0" applyBorder="1" applyAlignment="1">
      <alignment horizontal="right" vertical="center"/>
    </xf>
    <xf numFmtId="16" fontId="0" fillId="0" borderId="3" xfId="0" applyNumberFormat="1" applyBorder="1" applyAlignment="1">
      <alignment horizontal="right" vertical="center"/>
    </xf>
    <xf numFmtId="16" fontId="0" fillId="0" borderId="3" xfId="0" applyNumberFormat="1" applyBorder="1" applyAlignment="1">
      <alignment horizontal="left" vertical="center"/>
    </xf>
    <xf numFmtId="0" fontId="4" fillId="0" borderId="4" xfId="4" applyBorder="1" applyAlignment="1">
      <alignment vertical="center"/>
    </xf>
    <xf numFmtId="0" fontId="48" fillId="0" borderId="1" xfId="4" applyFont="1" applyBorder="1" applyAlignment="1">
      <alignment horizontal="right" vertical="center"/>
    </xf>
    <xf numFmtId="0" fontId="4" fillId="0" borderId="13" xfId="4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9" borderId="3" xfId="0" applyFont="1" applyFill="1" applyBorder="1" applyAlignment="1">
      <alignment horizontal="left" vertical="center"/>
    </xf>
    <xf numFmtId="0" fontId="4" fillId="0" borderId="10" xfId="4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4" fillId="0" borderId="3" xfId="4" applyBorder="1" applyAlignment="1">
      <alignment horizontal="left" vertical="center"/>
    </xf>
    <xf numFmtId="0" fontId="47" fillId="0" borderId="3" xfId="0" applyFont="1" applyBorder="1" applyAlignment="1">
      <alignment vertical="center"/>
    </xf>
    <xf numFmtId="0" fontId="50" fillId="36" borderId="0" xfId="0" applyFont="1" applyFill="1" applyAlignment="1">
      <alignment horizontal="center"/>
    </xf>
    <xf numFmtId="0" fontId="49" fillId="36" borderId="0" xfId="0" applyFont="1" applyFill="1" applyAlignment="1">
      <alignment horizontal="center"/>
    </xf>
    <xf numFmtId="0" fontId="49" fillId="36" borderId="0" xfId="0" applyFont="1" applyFill="1"/>
    <xf numFmtId="16" fontId="0" fillId="9" borderId="0" xfId="0" applyNumberFormat="1" applyFill="1"/>
    <xf numFmtId="0" fontId="0" fillId="9" borderId="0" xfId="0" applyFill="1" applyAlignment="1">
      <alignment horizontal="center"/>
    </xf>
    <xf numFmtId="16" fontId="0" fillId="12" borderId="0" xfId="0" applyNumberFormat="1" applyFill="1"/>
    <xf numFmtId="0" fontId="0" fillId="12" borderId="0" xfId="0" applyFill="1" applyAlignment="1">
      <alignment horizontal="center"/>
    </xf>
    <xf numFmtId="0" fontId="0" fillId="12" borderId="0" xfId="0" applyFill="1"/>
    <xf numFmtId="0" fontId="46" fillId="0" borderId="3" xfId="0" applyFont="1" applyBorder="1" applyAlignment="1">
      <alignment vertical="center" wrapText="1"/>
    </xf>
    <xf numFmtId="0" fontId="47" fillId="0" borderId="1" xfId="0" applyFont="1" applyBorder="1"/>
    <xf numFmtId="0" fontId="48" fillId="0" borderId="0" xfId="4" applyFont="1" applyBorder="1" applyAlignment="1">
      <alignment horizontal="right"/>
    </xf>
    <xf numFmtId="0" fontId="4" fillId="0" borderId="0" xfId="4" applyBorder="1" applyAlignment="1">
      <alignment horizontal="left" vertical="center"/>
    </xf>
    <xf numFmtId="16" fontId="0" fillId="5" borderId="3" xfId="0" applyNumberFormat="1" applyFill="1" applyBorder="1" applyAlignment="1">
      <alignment horizontal="right" vertical="center"/>
    </xf>
    <xf numFmtId="0" fontId="9" fillId="5" borderId="3" xfId="0" applyFont="1" applyFill="1" applyBorder="1" applyAlignment="1">
      <alignment horizontal="left" vertical="center"/>
    </xf>
    <xf numFmtId="0" fontId="0" fillId="5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left" vertical="center"/>
    </xf>
    <xf numFmtId="0" fontId="4" fillId="5" borderId="3" xfId="4" applyFill="1" applyBorder="1" applyAlignment="1">
      <alignment vertical="center"/>
    </xf>
    <xf numFmtId="0" fontId="4" fillId="5" borderId="0" xfId="4" applyFill="1" applyBorder="1" applyAlignment="1">
      <alignment vertical="center"/>
    </xf>
    <xf numFmtId="0" fontId="4" fillId="5" borderId="1" xfId="4" applyFill="1" applyBorder="1" applyAlignment="1">
      <alignment vertical="center"/>
    </xf>
    <xf numFmtId="0" fontId="4" fillId="5" borderId="6" xfId="4" applyFill="1" applyBorder="1" applyAlignment="1">
      <alignment vertical="center"/>
    </xf>
    <xf numFmtId="0" fontId="47" fillId="5" borderId="0" xfId="0" applyFont="1" applyFill="1" applyAlignment="1">
      <alignment vertical="center"/>
    </xf>
    <xf numFmtId="16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6" fontId="0" fillId="0" borderId="3" xfId="0" applyNumberFormat="1" applyBorder="1" applyAlignment="1">
      <alignment horizontal="right" vertical="center" wrapText="1"/>
    </xf>
    <xf numFmtId="0" fontId="4" fillId="9" borderId="3" xfId="4" applyFill="1" applyBorder="1" applyAlignment="1">
      <alignment horizontal="left" vertical="center"/>
    </xf>
    <xf numFmtId="0" fontId="4" fillId="0" borderId="0" xfId="4" applyBorder="1" applyAlignment="1">
      <alignment vertical="center" wrapText="1"/>
    </xf>
    <xf numFmtId="0" fontId="0" fillId="0" borderId="3" xfId="0" applyBorder="1" applyAlignment="1">
      <alignment horizontal="center" vertical="top"/>
    </xf>
    <xf numFmtId="0" fontId="4" fillId="0" borderId="0" xfId="4" applyFill="1" applyAlignment="1">
      <alignment vertical="center"/>
    </xf>
    <xf numFmtId="0" fontId="4" fillId="0" borderId="6" xfId="4" applyFill="1" applyBorder="1" applyAlignment="1">
      <alignment vertical="center"/>
    </xf>
    <xf numFmtId="0" fontId="4" fillId="0" borderId="0" xfId="4" applyFill="1" applyBorder="1" applyAlignment="1"/>
    <xf numFmtId="16" fontId="20" fillId="0" borderId="3" xfId="0" applyNumberFormat="1" applyFont="1" applyBorder="1" applyAlignment="1">
      <alignment vertical="center"/>
    </xf>
    <xf numFmtId="0" fontId="0" fillId="10" borderId="3" xfId="0" applyFill="1" applyBorder="1" applyAlignment="1">
      <alignment vertical="center"/>
    </xf>
    <xf numFmtId="16" fontId="0" fillId="10" borderId="3" xfId="0" applyNumberFormat="1" applyFill="1" applyBorder="1" applyAlignment="1">
      <alignment horizontal="right" vertical="center"/>
    </xf>
    <xf numFmtId="0" fontId="9" fillId="10" borderId="3" xfId="0" applyFont="1" applyFill="1" applyBorder="1" applyAlignment="1">
      <alignment horizontal="left" vertical="center"/>
    </xf>
    <xf numFmtId="16" fontId="0" fillId="10" borderId="3" xfId="0" applyNumberFormat="1" applyFill="1" applyBorder="1" applyAlignment="1">
      <alignment vertical="center"/>
    </xf>
    <xf numFmtId="0" fontId="47" fillId="10" borderId="0" xfId="0" applyFont="1" applyFill="1" applyAlignment="1">
      <alignment vertical="center"/>
    </xf>
    <xf numFmtId="0" fontId="0" fillId="10" borderId="3" xfId="0" applyFill="1" applyBorder="1" applyAlignment="1">
      <alignment horizontal="center" vertical="center"/>
    </xf>
    <xf numFmtId="0" fontId="4" fillId="10" borderId="3" xfId="4" applyFill="1" applyBorder="1" applyAlignment="1">
      <alignment vertical="center"/>
    </xf>
    <xf numFmtId="0" fontId="0" fillId="10" borderId="3" xfId="0" applyFill="1" applyBorder="1" applyAlignment="1">
      <alignment horizontal="right" vertical="center"/>
    </xf>
    <xf numFmtId="0" fontId="4" fillId="10" borderId="0" xfId="4" applyFill="1" applyAlignment="1">
      <alignment vertical="center"/>
    </xf>
    <xf numFmtId="0" fontId="4" fillId="10" borderId="1" xfId="4" applyFill="1" applyBorder="1" applyAlignment="1">
      <alignment vertical="center"/>
    </xf>
    <xf numFmtId="0" fontId="4" fillId="10" borderId="6" xfId="4" applyFill="1" applyBorder="1" applyAlignment="1">
      <alignment vertical="center"/>
    </xf>
    <xf numFmtId="0" fontId="0" fillId="10" borderId="0" xfId="0" applyFill="1" applyAlignment="1">
      <alignment vertical="center"/>
    </xf>
    <xf numFmtId="0" fontId="51" fillId="0" borderId="56" xfId="0" applyFont="1" applyBorder="1"/>
    <xf numFmtId="0" fontId="0" fillId="0" borderId="3" xfId="0" quotePrefix="1" applyBorder="1" applyAlignment="1">
      <alignment horizontal="left" vertical="center"/>
    </xf>
    <xf numFmtId="16" fontId="0" fillId="5" borderId="3" xfId="0" applyNumberFormat="1" applyFill="1" applyBorder="1" applyAlignment="1">
      <alignment horizontal="left" vertical="center"/>
    </xf>
    <xf numFmtId="0" fontId="0" fillId="5" borderId="3" xfId="0" applyFill="1" applyBorder="1" applyAlignment="1">
      <alignment horizontal="right" vertical="center"/>
    </xf>
    <xf numFmtId="0" fontId="4" fillId="5" borderId="3" xfId="4" applyFill="1" applyBorder="1" applyAlignment="1">
      <alignment horizontal="left" vertical="center"/>
    </xf>
    <xf numFmtId="0" fontId="13" fillId="34" borderId="40" xfId="0" applyFont="1" applyFill="1" applyBorder="1" applyAlignment="1">
      <alignment horizontal="center" vertical="center" wrapText="1"/>
    </xf>
    <xf numFmtId="0" fontId="4" fillId="0" borderId="57" xfId="4" applyBorder="1"/>
    <xf numFmtId="0" fontId="4" fillId="0" borderId="7" xfId="4" applyBorder="1" applyAlignment="1">
      <alignment vertical="center"/>
    </xf>
    <xf numFmtId="0" fontId="4" fillId="0" borderId="11" xfId="4" applyBorder="1" applyAlignment="1">
      <alignment vertical="center"/>
    </xf>
    <xf numFmtId="16" fontId="0" fillId="0" borderId="13" xfId="0" applyNumberFormat="1" applyBorder="1" applyAlignment="1">
      <alignment horizontal="right" vertical="center"/>
    </xf>
    <xf numFmtId="0" fontId="0" fillId="0" borderId="6" xfId="0" applyBorder="1" applyAlignment="1">
      <alignment vertical="center"/>
    </xf>
    <xf numFmtId="16" fontId="0" fillId="0" borderId="10" xfId="0" applyNumberFormat="1" applyBorder="1" applyAlignment="1">
      <alignment vertical="center"/>
    </xf>
    <xf numFmtId="16" fontId="0" fillId="0" borderId="6" xfId="0" applyNumberFormat="1" applyBorder="1" applyAlignment="1">
      <alignment horizontal="left" vertical="center"/>
    </xf>
    <xf numFmtId="16" fontId="0" fillId="5" borderId="6" xfId="0" applyNumberFormat="1" applyFill="1" applyBorder="1" applyAlignment="1">
      <alignment horizontal="left" vertical="center"/>
    </xf>
    <xf numFmtId="0" fontId="48" fillId="0" borderId="3" xfId="4" applyFont="1" applyBorder="1" applyAlignment="1">
      <alignment horizontal="right" vertical="center"/>
    </xf>
    <xf numFmtId="0" fontId="47" fillId="5" borderId="3" xfId="0" applyFont="1" applyFill="1" applyBorder="1" applyAlignment="1">
      <alignment vertical="center"/>
    </xf>
    <xf numFmtId="0" fontId="4" fillId="0" borderId="5" xfId="4" applyBorder="1" applyAlignment="1">
      <alignment vertical="center"/>
    </xf>
    <xf numFmtId="0" fontId="4" fillId="5" borderId="5" xfId="4" applyFill="1" applyBorder="1" applyAlignment="1">
      <alignment vertical="center"/>
    </xf>
    <xf numFmtId="0" fontId="13" fillId="34" borderId="58" xfId="0" applyFont="1" applyFill="1" applyBorder="1" applyAlignment="1">
      <alignment horizontal="center" vertical="center" wrapText="1"/>
    </xf>
    <xf numFmtId="16" fontId="17" fillId="0" borderId="3" xfId="0" applyNumberFormat="1" applyFont="1" applyBorder="1" applyAlignment="1">
      <alignment vertical="center"/>
    </xf>
    <xf numFmtId="0" fontId="51" fillId="0" borderId="1" xfId="0" applyFont="1" applyBorder="1"/>
    <xf numFmtId="0" fontId="51" fillId="0" borderId="22" xfId="0" applyFont="1" applyBorder="1"/>
    <xf numFmtId="0" fontId="4" fillId="0" borderId="17" xfId="4" applyBorder="1" applyAlignment="1">
      <alignment vertical="center"/>
    </xf>
    <xf numFmtId="0" fontId="4" fillId="0" borderId="16" xfId="4" applyBorder="1" applyAlignment="1">
      <alignment vertical="center"/>
    </xf>
    <xf numFmtId="14" fontId="0" fillId="0" borderId="3" xfId="0" applyNumberFormat="1" applyBorder="1" applyAlignment="1">
      <alignment horizontal="right" vertical="center"/>
    </xf>
    <xf numFmtId="0" fontId="4" fillId="0" borderId="14" xfId="4" applyBorder="1" applyAlignment="1">
      <alignment vertical="center"/>
    </xf>
    <xf numFmtId="0" fontId="0" fillId="0" borderId="13" xfId="0" applyBorder="1" applyAlignment="1">
      <alignment horizontal="right" vertical="center"/>
    </xf>
    <xf numFmtId="0" fontId="4" fillId="0" borderId="60" xfId="4" applyBorder="1" applyAlignment="1">
      <alignment vertical="center"/>
    </xf>
    <xf numFmtId="0" fontId="0" fillId="0" borderId="60" xfId="0" applyBorder="1"/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4" fillId="12" borderId="1" xfId="4" applyFill="1" applyBorder="1"/>
    <xf numFmtId="0" fontId="4" fillId="7" borderId="1" xfId="4" applyFill="1" applyBorder="1" applyAlignment="1">
      <alignment vertical="center"/>
    </xf>
    <xf numFmtId="0" fontId="4" fillId="5" borderId="14" xfId="4" applyFill="1" applyBorder="1" applyAlignment="1">
      <alignment vertical="center"/>
    </xf>
    <xf numFmtId="16" fontId="0" fillId="13" borderId="3" xfId="0" applyNumberFormat="1" applyFill="1" applyBorder="1" applyAlignment="1">
      <alignment vertical="center"/>
    </xf>
    <xf numFmtId="0" fontId="9" fillId="13" borderId="3" xfId="0" applyFont="1" applyFill="1" applyBorder="1" applyAlignment="1">
      <alignment vertical="center" wrapText="1"/>
    </xf>
    <xf numFmtId="0" fontId="4" fillId="0" borderId="59" xfId="4" applyBorder="1"/>
    <xf numFmtId="0" fontId="0" fillId="0" borderId="5" xfId="0" applyBorder="1" applyAlignment="1">
      <alignment vertical="center"/>
    </xf>
    <xf numFmtId="0" fontId="4" fillId="13" borderId="13" xfId="4" applyFill="1" applyBorder="1" applyAlignment="1">
      <alignment vertical="center"/>
    </xf>
    <xf numFmtId="16" fontId="0" fillId="0" borderId="18" xfId="0" applyNumberForma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47" fillId="0" borderId="10" xfId="0" applyFont="1" applyBorder="1" applyAlignment="1">
      <alignment vertical="center"/>
    </xf>
    <xf numFmtId="16" fontId="0" fillId="0" borderId="14" xfId="0" applyNumberFormat="1" applyBorder="1" applyAlignment="1">
      <alignment vertical="center"/>
    </xf>
    <xf numFmtId="16" fontId="0" fillId="0" borderId="10" xfId="0" applyNumberForma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12" fillId="34" borderId="50" xfId="0" applyFont="1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0" borderId="10" xfId="4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4" fillId="0" borderId="61" xfId="4" applyFill="1" applyBorder="1" applyAlignment="1">
      <alignment horizontal="center"/>
    </xf>
    <xf numFmtId="0" fontId="4" fillId="0" borderId="9" xfId="4" applyFill="1" applyBorder="1" applyAlignment="1">
      <alignment horizontal="center"/>
    </xf>
    <xf numFmtId="0" fontId="47" fillId="0" borderId="11" xfId="0" applyFont="1" applyBorder="1" applyAlignment="1">
      <alignment vertical="center"/>
    </xf>
    <xf numFmtId="0" fontId="4" fillId="0" borderId="3" xfId="4" applyBorder="1" applyAlignment="1">
      <alignment horizontal="right" vertical="center"/>
    </xf>
    <xf numFmtId="0" fontId="52" fillId="0" borderId="16" xfId="0" applyFont="1" applyBorder="1"/>
    <xf numFmtId="0" fontId="0" fillId="0" borderId="16" xfId="0" applyBorder="1" applyAlignment="1">
      <alignment vertical="center"/>
    </xf>
    <xf numFmtId="16" fontId="0" fillId="12" borderId="3" xfId="0" applyNumberFormat="1" applyFill="1" applyBorder="1" applyAlignment="1">
      <alignment vertical="center"/>
    </xf>
    <xf numFmtId="16" fontId="0" fillId="9" borderId="3" xfId="0" applyNumberFormat="1" applyFill="1" applyBorder="1" applyAlignment="1">
      <alignment vertical="center"/>
    </xf>
    <xf numFmtId="16" fontId="0" fillId="0" borderId="14" xfId="0" applyNumberForma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1" fillId="0" borderId="0" xfId="2" applyAlignment="1">
      <alignment wrapText="1"/>
    </xf>
    <xf numFmtId="0" fontId="44" fillId="32" borderId="62" xfId="0" applyFont="1" applyFill="1" applyBorder="1" applyAlignment="1">
      <alignment horizontal="center" vertical="top" wrapText="1"/>
    </xf>
    <xf numFmtId="0" fontId="53" fillId="0" borderId="3" xfId="2" applyFont="1" applyBorder="1" applyAlignment="1">
      <alignment horizontal="center" vertical="center" wrapText="1" readingOrder="1"/>
    </xf>
    <xf numFmtId="0" fontId="54" fillId="0" borderId="3" xfId="2" applyFont="1" applyBorder="1" applyAlignment="1">
      <alignment horizontal="center" vertical="center" wrapText="1" readingOrder="1"/>
    </xf>
    <xf numFmtId="0" fontId="53" fillId="0" borderId="13" xfId="2" applyFont="1" applyBorder="1" applyAlignment="1">
      <alignment horizontal="center" vertical="center" wrapText="1" readingOrder="1"/>
    </xf>
    <xf numFmtId="0" fontId="54" fillId="0" borderId="13" xfId="2" applyFont="1" applyBorder="1" applyAlignment="1">
      <alignment horizontal="center" vertical="center" wrapText="1" readingOrder="1"/>
    </xf>
    <xf numFmtId="0" fontId="53" fillId="0" borderId="1" xfId="2" applyFont="1" applyBorder="1" applyAlignment="1">
      <alignment horizontal="center" vertical="center" wrapText="1" readingOrder="1"/>
    </xf>
    <xf numFmtId="0" fontId="56" fillId="0" borderId="1" xfId="2" applyFont="1" applyBorder="1" applyAlignment="1">
      <alignment horizontal="center" vertical="center" wrapText="1"/>
    </xf>
    <xf numFmtId="0" fontId="55" fillId="37" borderId="0" xfId="2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5">
    <cellStyle name="Comma" xfId="1" builtinId="3"/>
    <cellStyle name="Hyperlink" xfId="4" builtinId="8"/>
    <cellStyle name="Normal" xfId="0" builtinId="0"/>
    <cellStyle name="Normal 2" xfId="2" xr:uid="{D44006B7-D39D-42FD-80C8-355521D29C73}"/>
    <cellStyle name="Normal 3" xfId="3" xr:uid="{BFD85F01-47B6-42E5-8841-DA92D2FFA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133350</xdr:colOff>
      <xdr:row>1</xdr:row>
      <xdr:rowOff>57150</xdr:rowOff>
    </xdr:from>
    <xdr:to>
      <xdr:col>27</xdr:col>
      <xdr:colOff>431165</xdr:colOff>
      <xdr:row>59</xdr:row>
      <xdr:rowOff>171711</xdr:rowOff>
    </xdr:to>
    <xdr:pic>
      <xdr:nvPicPr>
        <xdr:cNvPr id="9" name="Picture 4">
          <a:extLst>
            <a:ext uri="{FF2B5EF4-FFF2-40B4-BE49-F238E27FC236}">
              <a16:creationId xmlns:a16="http://schemas.microsoft.com/office/drawing/2014/main" id="{81F7CE52-4B89-5C98-AD3A-0BB9EDA2E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01700" y="238125"/>
          <a:ext cx="4572000" cy="3067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419100</xdr:colOff>
      <xdr:row>0</xdr:row>
      <xdr:rowOff>0</xdr:rowOff>
    </xdr:from>
    <xdr:to>
      <xdr:col>29</xdr:col>
      <xdr:colOff>334009</xdr:colOff>
      <xdr:row>146</xdr:row>
      <xdr:rowOff>82197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3232923-50F4-C3DF-6CF0-4F4CBB2F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73575" y="0"/>
          <a:ext cx="3714750" cy="3771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93890</xdr:colOff>
      <xdr:row>0</xdr:row>
      <xdr:rowOff>76200</xdr:rowOff>
    </xdr:from>
    <xdr:to>
      <xdr:col>18</xdr:col>
      <xdr:colOff>373040</xdr:colOff>
      <xdr:row>30</xdr:row>
      <xdr:rowOff>29753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7D4B8F-218C-E5D4-82D1-38DB52F5B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57565" y="76200"/>
          <a:ext cx="3936750" cy="538280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Nagy-Buczuj Petra | Marketing" id="{410BBBB5-86DF-4184-AAA9-2EB2FFCB6023}" userId="S::buczuj.petra@emag.hu::948d9cda-2d2e-469f-923c-7990be555190" providerId="AD"/>
  <person displayName="Kovács Andrea | Marketing" id="{20CFCE26-BB23-42C6-A07E-72B331DA0E66}" userId="S::kovacs.andrea@emag.hu::e0380bf8-47e2-4c58-b049-0b3210fc445d" providerId="AD"/>
  <person displayName="Marian Morosanu | eMAG, 4P Demand" id="{F7030C84-913D-412A-BBED-B29D0CA50373}" userId="S::marian.morosanu@emag.ro::d2c4fe6a-f7fc-49d2-a643-0c571100db38" providerId="AD"/>
  <person displayName="Daiana Simionescu | eMAG, Marketing&amp;Communication" id="{86B14186-CA24-4224-8895-BE2A2FED63B8}" userId="S::daiana.simionescu@emag.ro::6d88f495-b4f6-465d-92c3-bacc8092cd10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33" dT="2024-12-03T15:37:18.35" personId="{86B14186-CA24-4224-8895-BE2A2FED63B8}" id="{8B629B59-BD91-412C-90DD-C8F3195AF854}">
    <text>repere pt video digital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J21" dT="2024-12-06T10:03:27.07" personId="{F7030C84-913D-412A-BBED-B29D0CA50373}" id="{ABFB1E97-3139-42DC-9D80-F145D82A2009}">
    <text>RO national Holiday on 6 &amp; 7 Jan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S7" dT="2025-04-16T06:58:41.66" personId="{410BBBB5-86DF-4184-AAA9-2EB2FFCB6023}" id="{11BED670-6273-45B1-8D46-B94AF0FACC9E}">
    <text>cancel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L10" dT="2025-09-22T10:33:24.57" personId="{20CFCE26-BB23-42C6-A07E-72B331DA0E66}" id="{815D043F-D9B5-4A2E-9E6D-38F32B17FBD4}">
    <text>10.17!!! HU</text>
  </threadedComment>
  <threadedComment ref="L16" dT="2025-09-22T10:34:28.97" personId="{20CFCE26-BB23-42C6-A07E-72B331DA0E66}" id="{CCA68C3C-1596-432C-8271-2C68D5549ABF}">
    <text>10.17.!!! HU</text>
  </threadedComment>
  <threadedComment ref="G26" dT="2025-09-18T08:36:03.31" personId="{20CFCE26-BB23-42C6-A07E-72B331DA0E66}" id="{C5EEBB9E-0307-4A02-AD55-FB001ABFD2EC}">
    <text>same as TV (SD)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ms-ro.emag.network/en/campaign/12440/associated-products" TargetMode="External"/><Relationship Id="rId3" Type="http://schemas.openxmlformats.org/officeDocument/2006/relationships/hyperlink" Target="https://cms-ro.emag.network/en/campaign/12450/associated-products" TargetMode="External"/><Relationship Id="rId7" Type="http://schemas.openxmlformats.org/officeDocument/2006/relationships/hyperlink" Target="https://cms-ro.emag.network/en/campaign/12439/associated-products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ms-ro.emag.network/en/campaign/12449/associated-products" TargetMode="External"/><Relationship Id="rId1" Type="http://schemas.openxmlformats.org/officeDocument/2006/relationships/hyperlink" Target="https://cms-ro.emag.network/en/campaign/12424/associated-products" TargetMode="External"/><Relationship Id="rId6" Type="http://schemas.openxmlformats.org/officeDocument/2006/relationships/hyperlink" Target="https://cms-ro.emag.network/en/campaign/12438/associated-products" TargetMode="External"/><Relationship Id="rId11" Type="http://schemas.openxmlformats.org/officeDocument/2006/relationships/hyperlink" Target="https://cms-ro.emag.network/en/campaign/12537/associated-products" TargetMode="External"/><Relationship Id="rId5" Type="http://schemas.openxmlformats.org/officeDocument/2006/relationships/hyperlink" Target="https://cms-ro.emag.network/en/campaign/12480/associated-products" TargetMode="External"/><Relationship Id="rId10" Type="http://schemas.openxmlformats.org/officeDocument/2006/relationships/hyperlink" Target="https://cms-ro.emag.network/en/campaign/12534/associated-products" TargetMode="External"/><Relationship Id="rId4" Type="http://schemas.openxmlformats.org/officeDocument/2006/relationships/hyperlink" Target="https://cms-ro.emag.network/en/campaign/12451/associated-products" TargetMode="External"/><Relationship Id="rId9" Type="http://schemas.openxmlformats.org/officeDocument/2006/relationships/hyperlink" Target="https://cms-ro.emag.network/en/campaign/12441/associated-products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ro.emag.network/en/campaign/12560/associated-products" TargetMode="External"/><Relationship Id="rId18" Type="http://schemas.openxmlformats.org/officeDocument/2006/relationships/hyperlink" Target="https://cms-ro.emag.network/en/campaign/12565/associated-products" TargetMode="External"/><Relationship Id="rId26" Type="http://schemas.openxmlformats.org/officeDocument/2006/relationships/hyperlink" Target="https://cms-ro.emag.network/en/campaign/12576/associated-products" TargetMode="External"/><Relationship Id="rId39" Type="http://schemas.openxmlformats.org/officeDocument/2006/relationships/hyperlink" Target="https://cms-ro.emag.network/en/campaign/12603/associated-products" TargetMode="External"/><Relationship Id="rId21" Type="http://schemas.openxmlformats.org/officeDocument/2006/relationships/hyperlink" Target="https://cms-ro.emag.network/en/campaign/12571/associated-products" TargetMode="External"/><Relationship Id="rId34" Type="http://schemas.openxmlformats.org/officeDocument/2006/relationships/hyperlink" Target="https://cms-ro.emag.network/en/campaign/12589/associated-products" TargetMode="External"/><Relationship Id="rId7" Type="http://schemas.openxmlformats.org/officeDocument/2006/relationships/hyperlink" Target="https://cms-ro.emag.network/en/campaign/12582/associated-products" TargetMode="External"/><Relationship Id="rId2" Type="http://schemas.openxmlformats.org/officeDocument/2006/relationships/hyperlink" Target="https://cms-ro.emag.network/en/campaign/12569/associated-products" TargetMode="External"/><Relationship Id="rId16" Type="http://schemas.openxmlformats.org/officeDocument/2006/relationships/hyperlink" Target="https://cms-ro.emag.network/en/campaign/12563/associated-products" TargetMode="External"/><Relationship Id="rId20" Type="http://schemas.openxmlformats.org/officeDocument/2006/relationships/hyperlink" Target="https://cms-ro.emag.network/en/campaign/12567/associated-products" TargetMode="External"/><Relationship Id="rId29" Type="http://schemas.openxmlformats.org/officeDocument/2006/relationships/hyperlink" Target="https://cms-ro.emag.network/en/campaign/12584/associated-products" TargetMode="External"/><Relationship Id="rId41" Type="http://schemas.openxmlformats.org/officeDocument/2006/relationships/hyperlink" Target="https://cms-ro.emag.network/en/campaign/12641/associated-products" TargetMode="External"/><Relationship Id="rId1" Type="http://schemas.openxmlformats.org/officeDocument/2006/relationships/hyperlink" Target="https://cms-ro.emag.network/en/campaign/12568/associated-products" TargetMode="External"/><Relationship Id="rId6" Type="http://schemas.openxmlformats.org/officeDocument/2006/relationships/hyperlink" Target="https://cms-ro.emag.network/en/campaign/12581/associated-products" TargetMode="External"/><Relationship Id="rId11" Type="http://schemas.openxmlformats.org/officeDocument/2006/relationships/hyperlink" Target="https://cms-ro.emag.network/en/campaign/12558/associated-products" TargetMode="External"/><Relationship Id="rId24" Type="http://schemas.openxmlformats.org/officeDocument/2006/relationships/hyperlink" Target="https://cms-ro.emag.network/en/campaign/12574/associated-products" TargetMode="External"/><Relationship Id="rId32" Type="http://schemas.openxmlformats.org/officeDocument/2006/relationships/hyperlink" Target="https://cms-ro.emag.network/en/campaign/12587/associated-products" TargetMode="External"/><Relationship Id="rId37" Type="http://schemas.openxmlformats.org/officeDocument/2006/relationships/hyperlink" Target="https://cms-ro.emag.network/en/campaign/12601/associated-products" TargetMode="External"/><Relationship Id="rId40" Type="http://schemas.openxmlformats.org/officeDocument/2006/relationships/hyperlink" Target="https://cms-ro.emag.network/en/campaign/12640/associated-products" TargetMode="External"/><Relationship Id="rId5" Type="http://schemas.openxmlformats.org/officeDocument/2006/relationships/hyperlink" Target="https://cms-ro.emag.network/en/campaign/12580/associated-products" TargetMode="External"/><Relationship Id="rId15" Type="http://schemas.openxmlformats.org/officeDocument/2006/relationships/hyperlink" Target="https://cms-ro.emag.network/en/campaign/12562/associated-products" TargetMode="External"/><Relationship Id="rId23" Type="http://schemas.openxmlformats.org/officeDocument/2006/relationships/hyperlink" Target="https://cms-ro.emag.network/en/campaign/12573/associated-products" TargetMode="External"/><Relationship Id="rId28" Type="http://schemas.openxmlformats.org/officeDocument/2006/relationships/hyperlink" Target="https://cms-ro.emag.network/en/campaign/12583/associated-products" TargetMode="External"/><Relationship Id="rId36" Type="http://schemas.openxmlformats.org/officeDocument/2006/relationships/hyperlink" Target="https://cms-ro.emag.network/en/campaign/12599/associated-products" TargetMode="External"/><Relationship Id="rId10" Type="http://schemas.openxmlformats.org/officeDocument/2006/relationships/hyperlink" Target="https://cms-ro.emag.network/en/campaign/12557/associated-products" TargetMode="External"/><Relationship Id="rId19" Type="http://schemas.openxmlformats.org/officeDocument/2006/relationships/hyperlink" Target="https://cms-ro.emag.network/en/campaign/12566/associated-products" TargetMode="External"/><Relationship Id="rId31" Type="http://schemas.openxmlformats.org/officeDocument/2006/relationships/hyperlink" Target="https://cms-ro.emag.network/en/campaign/12586/associated-products" TargetMode="External"/><Relationship Id="rId4" Type="http://schemas.openxmlformats.org/officeDocument/2006/relationships/hyperlink" Target="https://cms-ro.emag.network/en/campaign/12579/associated-products" TargetMode="External"/><Relationship Id="rId9" Type="http://schemas.openxmlformats.org/officeDocument/2006/relationships/hyperlink" Target="https://cms-ro.emag.network/en/campaign/12556/associated-products" TargetMode="External"/><Relationship Id="rId14" Type="http://schemas.openxmlformats.org/officeDocument/2006/relationships/hyperlink" Target="https://cms-ro.emag.network/en/campaign/12561/associated-products" TargetMode="External"/><Relationship Id="rId22" Type="http://schemas.openxmlformats.org/officeDocument/2006/relationships/hyperlink" Target="https://cms-ro.emag.network/en/campaign/12572/associated-products" TargetMode="External"/><Relationship Id="rId27" Type="http://schemas.openxmlformats.org/officeDocument/2006/relationships/hyperlink" Target="https://cms-ro.emag.network/en/campaign/12577/associated-products" TargetMode="External"/><Relationship Id="rId30" Type="http://schemas.openxmlformats.org/officeDocument/2006/relationships/hyperlink" Target="https://cms-ro.emag.network/en/campaign/12585/associated-products" TargetMode="External"/><Relationship Id="rId35" Type="http://schemas.openxmlformats.org/officeDocument/2006/relationships/hyperlink" Target="https://cms-ro.emag.network/en/campaign/12600/associated-products" TargetMode="External"/><Relationship Id="rId8" Type="http://schemas.openxmlformats.org/officeDocument/2006/relationships/hyperlink" Target="https://cms-ro.emag.network/en/campaign/12555/associated-products" TargetMode="External"/><Relationship Id="rId3" Type="http://schemas.openxmlformats.org/officeDocument/2006/relationships/hyperlink" Target="https://cms-ro.emag.network/en/campaign/12578/associated-products" TargetMode="External"/><Relationship Id="rId12" Type="http://schemas.openxmlformats.org/officeDocument/2006/relationships/hyperlink" Target="https://cms-ro.emag.network/en/campaign/12559/associated-products" TargetMode="External"/><Relationship Id="rId17" Type="http://schemas.openxmlformats.org/officeDocument/2006/relationships/hyperlink" Target="https://cms-ro.emag.network/en/campaign/12564/associated-products" TargetMode="External"/><Relationship Id="rId25" Type="http://schemas.openxmlformats.org/officeDocument/2006/relationships/hyperlink" Target="https://cms-ro.emag.network/en/campaign/12575/associated-products" TargetMode="External"/><Relationship Id="rId33" Type="http://schemas.openxmlformats.org/officeDocument/2006/relationships/hyperlink" Target="https://cms-ro.emag.network/en/campaign/12588/associated-products" TargetMode="External"/><Relationship Id="rId38" Type="http://schemas.openxmlformats.org/officeDocument/2006/relationships/hyperlink" Target="https://cms-ro.emag.network/en/campaign/12602/associated-products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ms-ro.emag.network/en/campaign/12695/associated-products" TargetMode="External"/><Relationship Id="rId13" Type="http://schemas.openxmlformats.org/officeDocument/2006/relationships/hyperlink" Target="https://cms-ro.emag.network/en/campaign/12749/associated-products" TargetMode="External"/><Relationship Id="rId3" Type="http://schemas.openxmlformats.org/officeDocument/2006/relationships/hyperlink" Target="https://cms-ro.emag.network/en/campaign/12686/associated-products" TargetMode="External"/><Relationship Id="rId7" Type="http://schemas.openxmlformats.org/officeDocument/2006/relationships/hyperlink" Target="https://cms-ro.emag.network/en/campaign/12694/associated-products" TargetMode="External"/><Relationship Id="rId12" Type="http://schemas.openxmlformats.org/officeDocument/2006/relationships/hyperlink" Target="https://cms-ro.emag.network/en/campaign/12712/associated-products" TargetMode="External"/><Relationship Id="rId2" Type="http://schemas.openxmlformats.org/officeDocument/2006/relationships/hyperlink" Target="https://cms-ro.emag.network/en/campaign/12685/associated-products" TargetMode="External"/><Relationship Id="rId16" Type="http://schemas.openxmlformats.org/officeDocument/2006/relationships/hyperlink" Target="https://cms-ro.emag.network/en/campaign/12839/associated-products" TargetMode="External"/><Relationship Id="rId1" Type="http://schemas.openxmlformats.org/officeDocument/2006/relationships/hyperlink" Target="https://cms-ro.emag.network/en/campaign/12684/associated-products" TargetMode="External"/><Relationship Id="rId6" Type="http://schemas.openxmlformats.org/officeDocument/2006/relationships/hyperlink" Target="https://cms-ro.emag.network/en/campaign/12693/associated-products" TargetMode="External"/><Relationship Id="rId11" Type="http://schemas.openxmlformats.org/officeDocument/2006/relationships/hyperlink" Target="https://cms-ro.emag.network/en/campaign/12691/associated-products" TargetMode="External"/><Relationship Id="rId5" Type="http://schemas.openxmlformats.org/officeDocument/2006/relationships/hyperlink" Target="https://cms-ro.emag.network/en/campaign/12692/associated-products" TargetMode="External"/><Relationship Id="rId15" Type="http://schemas.openxmlformats.org/officeDocument/2006/relationships/hyperlink" Target="https://cms-ro.emag.network/en/campaign/12838/associated-products" TargetMode="External"/><Relationship Id="rId10" Type="http://schemas.openxmlformats.org/officeDocument/2006/relationships/hyperlink" Target="https://cms-ro.emag.network/en/campaign/12690/associated-products" TargetMode="External"/><Relationship Id="rId4" Type="http://schemas.openxmlformats.org/officeDocument/2006/relationships/hyperlink" Target="https://cms-ro.emag.network/en/campaign/12687/associated-products" TargetMode="External"/><Relationship Id="rId9" Type="http://schemas.openxmlformats.org/officeDocument/2006/relationships/hyperlink" Target="https://cms-ro.emag.network/en/campaign/12689/associated-products" TargetMode="External"/><Relationship Id="rId14" Type="http://schemas.openxmlformats.org/officeDocument/2006/relationships/hyperlink" Target="https://cms-ro.emag.network/en/campaign/12720/associated-products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ro.emag.network/en/campaign/12914/associated-products" TargetMode="External"/><Relationship Id="rId18" Type="http://schemas.openxmlformats.org/officeDocument/2006/relationships/hyperlink" Target="https://cms-ro.emag.network/en/campaign/12909/associated-products" TargetMode="External"/><Relationship Id="rId26" Type="http://schemas.openxmlformats.org/officeDocument/2006/relationships/hyperlink" Target="https://cms-ro.emag.network/en/campaign/12900/associated-products" TargetMode="External"/><Relationship Id="rId39" Type="http://schemas.openxmlformats.org/officeDocument/2006/relationships/hyperlink" Target="https://cms-ro.emag.network/en/campaign/12881/associated-products" TargetMode="External"/><Relationship Id="rId21" Type="http://schemas.openxmlformats.org/officeDocument/2006/relationships/hyperlink" Target="https://cms-ro.emag.network/en/campaign/12905/associated-products" TargetMode="External"/><Relationship Id="rId34" Type="http://schemas.openxmlformats.org/officeDocument/2006/relationships/hyperlink" Target="https://cms-ro.emag.network/en/campaign/12892/associated-products" TargetMode="External"/><Relationship Id="rId7" Type="http://schemas.openxmlformats.org/officeDocument/2006/relationships/hyperlink" Target="https://cms-ro.emag.network/en/campaign/12920/associated-products" TargetMode="External"/><Relationship Id="rId12" Type="http://schemas.openxmlformats.org/officeDocument/2006/relationships/hyperlink" Target="https://cms-ro.emag.network/en/campaign/12915/associated-products" TargetMode="External"/><Relationship Id="rId17" Type="http://schemas.openxmlformats.org/officeDocument/2006/relationships/hyperlink" Target="https://cms-ro.emag.network/en/campaign/12910/associated-products" TargetMode="External"/><Relationship Id="rId25" Type="http://schemas.openxmlformats.org/officeDocument/2006/relationships/hyperlink" Target="https://cms-ro.emag.network/en/campaign/12901/associated-products" TargetMode="External"/><Relationship Id="rId33" Type="http://schemas.openxmlformats.org/officeDocument/2006/relationships/hyperlink" Target="https://cms-ro.emag.network/en/campaign/12893/associated-products" TargetMode="External"/><Relationship Id="rId38" Type="http://schemas.openxmlformats.org/officeDocument/2006/relationships/hyperlink" Target="https://cms-ro.emag.network/en/campaign/12882/associated-products" TargetMode="External"/><Relationship Id="rId2" Type="http://schemas.openxmlformats.org/officeDocument/2006/relationships/hyperlink" Target="https://cms-ro.emag.network/en/campaign/12925/associated-products" TargetMode="External"/><Relationship Id="rId16" Type="http://schemas.openxmlformats.org/officeDocument/2006/relationships/hyperlink" Target="https://cms-ro.emag.network/en/campaign/12911/associated-products" TargetMode="External"/><Relationship Id="rId20" Type="http://schemas.openxmlformats.org/officeDocument/2006/relationships/hyperlink" Target="https://cms-ro.emag.network/en/campaign/12906/associated-products" TargetMode="External"/><Relationship Id="rId29" Type="http://schemas.openxmlformats.org/officeDocument/2006/relationships/hyperlink" Target="https://cms-ro.emag.network/en/campaign/12897/associated-products" TargetMode="External"/><Relationship Id="rId1" Type="http://schemas.openxmlformats.org/officeDocument/2006/relationships/hyperlink" Target="https://cms-ro.emag.network/en/campaign/12926/associated-products" TargetMode="External"/><Relationship Id="rId6" Type="http://schemas.openxmlformats.org/officeDocument/2006/relationships/hyperlink" Target="https://cms-ro.emag.network/en/campaign/12921/associated-products" TargetMode="External"/><Relationship Id="rId11" Type="http://schemas.openxmlformats.org/officeDocument/2006/relationships/hyperlink" Target="https://cms-ro.emag.network/en/campaign/12916/associated-products" TargetMode="External"/><Relationship Id="rId24" Type="http://schemas.openxmlformats.org/officeDocument/2006/relationships/hyperlink" Target="https://cms-ro.emag.network/en/campaign/12902/associated-products" TargetMode="External"/><Relationship Id="rId32" Type="http://schemas.openxmlformats.org/officeDocument/2006/relationships/hyperlink" Target="https://cms-ro.emag.network/en/campaign/12894/associated-products" TargetMode="External"/><Relationship Id="rId37" Type="http://schemas.openxmlformats.org/officeDocument/2006/relationships/hyperlink" Target="https://cms-ro.emag.network/en/campaign/12883/associated-products" TargetMode="External"/><Relationship Id="rId40" Type="http://schemas.openxmlformats.org/officeDocument/2006/relationships/hyperlink" Target="https://cms-ro.emag.network/en/campaign/12879/associated-products" TargetMode="External"/><Relationship Id="rId5" Type="http://schemas.openxmlformats.org/officeDocument/2006/relationships/hyperlink" Target="https://cms-ro.emag.network/en/campaign/12922/associated-products" TargetMode="External"/><Relationship Id="rId15" Type="http://schemas.openxmlformats.org/officeDocument/2006/relationships/hyperlink" Target="https://cms-ro.emag.network/en/campaign/12912/associated-products" TargetMode="External"/><Relationship Id="rId23" Type="http://schemas.openxmlformats.org/officeDocument/2006/relationships/hyperlink" Target="https://cms-ro.emag.network/en/campaign/12903/associated-products" TargetMode="External"/><Relationship Id="rId28" Type="http://schemas.openxmlformats.org/officeDocument/2006/relationships/hyperlink" Target="https://cms-ro.emag.network/en/campaign/12898/associated-products" TargetMode="External"/><Relationship Id="rId36" Type="http://schemas.openxmlformats.org/officeDocument/2006/relationships/hyperlink" Target="https://cms-ro.emag.network/en/campaign/12877/associated-products" TargetMode="External"/><Relationship Id="rId10" Type="http://schemas.openxmlformats.org/officeDocument/2006/relationships/hyperlink" Target="https://cms-ro.emag.network/en/campaign/12917/associated-products" TargetMode="External"/><Relationship Id="rId19" Type="http://schemas.openxmlformats.org/officeDocument/2006/relationships/hyperlink" Target="https://cms-ro.emag.network/en/campaign/12907/associated-products" TargetMode="External"/><Relationship Id="rId31" Type="http://schemas.openxmlformats.org/officeDocument/2006/relationships/hyperlink" Target="https://cms-ro.emag.network/en/campaign/12895/associated-products" TargetMode="External"/><Relationship Id="rId4" Type="http://schemas.openxmlformats.org/officeDocument/2006/relationships/hyperlink" Target="https://cms-ro.emag.network/en/campaign/12923/associated-products" TargetMode="External"/><Relationship Id="rId9" Type="http://schemas.openxmlformats.org/officeDocument/2006/relationships/hyperlink" Target="https://cms-ro.emag.network/en/campaign/12918/associated-products" TargetMode="External"/><Relationship Id="rId14" Type="http://schemas.openxmlformats.org/officeDocument/2006/relationships/hyperlink" Target="https://cms-ro.emag.network/en/campaign/12913/associated-products" TargetMode="External"/><Relationship Id="rId22" Type="http://schemas.openxmlformats.org/officeDocument/2006/relationships/hyperlink" Target="https://cms-ro.emag.network/en/campaign/12904/associated-products" TargetMode="External"/><Relationship Id="rId27" Type="http://schemas.openxmlformats.org/officeDocument/2006/relationships/hyperlink" Target="https://cms-ro.emag.network/en/campaign/12899/associated-products" TargetMode="External"/><Relationship Id="rId30" Type="http://schemas.openxmlformats.org/officeDocument/2006/relationships/hyperlink" Target="https://cms-ro.emag.network/en/campaign/12896/associated-products" TargetMode="External"/><Relationship Id="rId35" Type="http://schemas.openxmlformats.org/officeDocument/2006/relationships/hyperlink" Target="https://cms-ro.emag.network/en/campaign/12878/associated-products" TargetMode="External"/><Relationship Id="rId8" Type="http://schemas.openxmlformats.org/officeDocument/2006/relationships/hyperlink" Target="https://cms-ro.emag.network/en/campaign/12919/associated-products" TargetMode="External"/><Relationship Id="rId3" Type="http://schemas.openxmlformats.org/officeDocument/2006/relationships/hyperlink" Target="https://cms-ro.emag.network/en/campaign/12924/associated-products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ro.emag.network/en/campaign/13051/associated-products" TargetMode="External"/><Relationship Id="rId18" Type="http://schemas.openxmlformats.org/officeDocument/2006/relationships/hyperlink" Target="https://cms-ro.emag.network/en/campaign/13056/associated-products" TargetMode="External"/><Relationship Id="rId26" Type="http://schemas.openxmlformats.org/officeDocument/2006/relationships/hyperlink" Target="https://cms-ro.emag.network/en/campaign/13064/associated-products" TargetMode="External"/><Relationship Id="rId39" Type="http://schemas.openxmlformats.org/officeDocument/2006/relationships/hyperlink" Target="https://cms-ro.emag.network/en/campaign/13097/associated-products" TargetMode="External"/><Relationship Id="rId21" Type="http://schemas.openxmlformats.org/officeDocument/2006/relationships/hyperlink" Target="https://cms-ro.emag.network/en/campaign/13059/associated-products" TargetMode="External"/><Relationship Id="rId34" Type="http://schemas.openxmlformats.org/officeDocument/2006/relationships/hyperlink" Target="https://cms-ro.emag.network/en/campaign/13085/associated-products" TargetMode="External"/><Relationship Id="rId42" Type="http://schemas.openxmlformats.org/officeDocument/2006/relationships/hyperlink" Target="https://cms-ro.emag.network/en/campaign/13100/associated-products" TargetMode="External"/><Relationship Id="rId7" Type="http://schemas.openxmlformats.org/officeDocument/2006/relationships/hyperlink" Target="https://cms-ro.emag.network/en/campaign/13045/associated-products" TargetMode="External"/><Relationship Id="rId2" Type="http://schemas.openxmlformats.org/officeDocument/2006/relationships/hyperlink" Target="https://cms-ro.emag.network/en/campaign/13040/associated-products" TargetMode="External"/><Relationship Id="rId16" Type="http://schemas.openxmlformats.org/officeDocument/2006/relationships/hyperlink" Target="https://cms-ro.emag.network/en/campaign/13054/associated-products" TargetMode="External"/><Relationship Id="rId20" Type="http://schemas.openxmlformats.org/officeDocument/2006/relationships/hyperlink" Target="https://cms-ro.emag.network/en/campaign/13058/associated-products" TargetMode="External"/><Relationship Id="rId29" Type="http://schemas.openxmlformats.org/officeDocument/2006/relationships/hyperlink" Target="https://cms-ro.emag.network/en/campaign/13067/associated-products" TargetMode="External"/><Relationship Id="rId41" Type="http://schemas.openxmlformats.org/officeDocument/2006/relationships/hyperlink" Target="https://cms-ro.emag.network/en/campaign/13099/associated-products" TargetMode="External"/><Relationship Id="rId1" Type="http://schemas.openxmlformats.org/officeDocument/2006/relationships/hyperlink" Target="https://cms-ro.emag.network/en/campaign/13039/associated-products" TargetMode="External"/><Relationship Id="rId6" Type="http://schemas.openxmlformats.org/officeDocument/2006/relationships/hyperlink" Target="https://cms-ro.emag.network/en/campaign/13044/associated-products" TargetMode="External"/><Relationship Id="rId11" Type="http://schemas.openxmlformats.org/officeDocument/2006/relationships/hyperlink" Target="https://cms-ro.emag.network/en/campaign/13049/associated-products" TargetMode="External"/><Relationship Id="rId24" Type="http://schemas.openxmlformats.org/officeDocument/2006/relationships/hyperlink" Target="https://cms-ro.emag.network/en/campaign/13062/associated-products" TargetMode="External"/><Relationship Id="rId32" Type="http://schemas.openxmlformats.org/officeDocument/2006/relationships/hyperlink" Target="https://cms-ro.emag.network/en/campaign/13083/associated-products" TargetMode="External"/><Relationship Id="rId37" Type="http://schemas.openxmlformats.org/officeDocument/2006/relationships/hyperlink" Target="https://cms-ro.emag.network/en/campaign/13096/associated-products" TargetMode="External"/><Relationship Id="rId40" Type="http://schemas.openxmlformats.org/officeDocument/2006/relationships/hyperlink" Target="https://cms-ro.emag.network/en/campaign/13098/associated-products" TargetMode="External"/><Relationship Id="rId5" Type="http://schemas.openxmlformats.org/officeDocument/2006/relationships/hyperlink" Target="https://cms-ro.emag.network/en/campaign/13043/associated-products" TargetMode="External"/><Relationship Id="rId15" Type="http://schemas.openxmlformats.org/officeDocument/2006/relationships/hyperlink" Target="https://cms-ro.emag.network/en/campaign/13053/associated-products" TargetMode="External"/><Relationship Id="rId23" Type="http://schemas.openxmlformats.org/officeDocument/2006/relationships/hyperlink" Target="https://cms-ro.emag.network/en/campaign/13061/associated-products" TargetMode="External"/><Relationship Id="rId28" Type="http://schemas.openxmlformats.org/officeDocument/2006/relationships/hyperlink" Target="https://cms-ro.emag.network/en/campaign/13066/associated-products" TargetMode="External"/><Relationship Id="rId36" Type="http://schemas.openxmlformats.org/officeDocument/2006/relationships/hyperlink" Target="https://cms-ro.emag.network/en/campaign/13094/associated-products" TargetMode="External"/><Relationship Id="rId10" Type="http://schemas.openxmlformats.org/officeDocument/2006/relationships/hyperlink" Target="https://cms-ro.emag.network/en/campaign/13048/associated-products" TargetMode="External"/><Relationship Id="rId19" Type="http://schemas.openxmlformats.org/officeDocument/2006/relationships/hyperlink" Target="https://cms-ro.emag.network/en/campaign/13057/associated-products" TargetMode="External"/><Relationship Id="rId31" Type="http://schemas.openxmlformats.org/officeDocument/2006/relationships/hyperlink" Target="https://cms-ro.emag.network/en/campaign/13069/associated-products" TargetMode="External"/><Relationship Id="rId4" Type="http://schemas.openxmlformats.org/officeDocument/2006/relationships/hyperlink" Target="https://cms-ro.emag.network/en/campaign/13042/associated-products" TargetMode="External"/><Relationship Id="rId9" Type="http://schemas.openxmlformats.org/officeDocument/2006/relationships/hyperlink" Target="https://cms-ro.emag.network/en/campaign/13047/associated-products" TargetMode="External"/><Relationship Id="rId14" Type="http://schemas.openxmlformats.org/officeDocument/2006/relationships/hyperlink" Target="https://cms-ro.emag.network/en/campaign/13052/associated-products" TargetMode="External"/><Relationship Id="rId22" Type="http://schemas.openxmlformats.org/officeDocument/2006/relationships/hyperlink" Target="https://cms-ro.emag.network/en/campaign/13060/associated-products" TargetMode="External"/><Relationship Id="rId27" Type="http://schemas.openxmlformats.org/officeDocument/2006/relationships/hyperlink" Target="https://cms-ro.emag.network/en/campaign/13065/associated-products" TargetMode="External"/><Relationship Id="rId30" Type="http://schemas.openxmlformats.org/officeDocument/2006/relationships/hyperlink" Target="https://cms-ro.emag.network/en/campaign/13068/associated-products" TargetMode="External"/><Relationship Id="rId35" Type="http://schemas.openxmlformats.org/officeDocument/2006/relationships/hyperlink" Target="https://cms-ro.emag.network/en/campaign/13091/associated-products" TargetMode="External"/><Relationship Id="rId43" Type="http://schemas.openxmlformats.org/officeDocument/2006/relationships/hyperlink" Target="https://cms-ro.emag.network/en/campaign/13101/associated-products" TargetMode="External"/><Relationship Id="rId8" Type="http://schemas.openxmlformats.org/officeDocument/2006/relationships/hyperlink" Target="https://cms-ro.emag.network/en/campaign/13046/associated-products" TargetMode="External"/><Relationship Id="rId3" Type="http://schemas.openxmlformats.org/officeDocument/2006/relationships/hyperlink" Target="https://cms-ro.emag.network/en/campaign/13041/associated-products" TargetMode="External"/><Relationship Id="rId12" Type="http://schemas.openxmlformats.org/officeDocument/2006/relationships/hyperlink" Target="https://cms-ro.emag.network/en/campaign/13050/associated-products" TargetMode="External"/><Relationship Id="rId17" Type="http://schemas.openxmlformats.org/officeDocument/2006/relationships/hyperlink" Target="https://cms-ro.emag.network/en/campaign/13055/associated-products" TargetMode="External"/><Relationship Id="rId25" Type="http://schemas.openxmlformats.org/officeDocument/2006/relationships/hyperlink" Target="https://cms-ro.emag.network/en/campaign/13063/associated-products" TargetMode="External"/><Relationship Id="rId33" Type="http://schemas.openxmlformats.org/officeDocument/2006/relationships/hyperlink" Target="https://cms-ro.emag.network/en/campaign/13084/associated-products" TargetMode="External"/><Relationship Id="rId38" Type="http://schemas.openxmlformats.org/officeDocument/2006/relationships/hyperlink" Target="https://cms-ro.emag.network/en/campaign/13135/associated-products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ms-ro.emag.network/en/campaign/13211/associated-products" TargetMode="External"/><Relationship Id="rId13" Type="http://schemas.openxmlformats.org/officeDocument/2006/relationships/hyperlink" Target="https://cms-ro.emag.network/en/campaign/13216/associated-products" TargetMode="External"/><Relationship Id="rId18" Type="http://schemas.openxmlformats.org/officeDocument/2006/relationships/hyperlink" Target="https://cms-ro.emag.network/en/campaign/13221/associated-products" TargetMode="External"/><Relationship Id="rId3" Type="http://schemas.openxmlformats.org/officeDocument/2006/relationships/hyperlink" Target="https://cms-ro.emag.network/en/campaign/13205/associated-products" TargetMode="External"/><Relationship Id="rId21" Type="http://schemas.openxmlformats.org/officeDocument/2006/relationships/hyperlink" Target="https://cms-ro.emag.network/en/campaign/13230/associated-products" TargetMode="External"/><Relationship Id="rId7" Type="http://schemas.openxmlformats.org/officeDocument/2006/relationships/hyperlink" Target="https://cms-ro.emag.network/en/campaign/13210/associated-products" TargetMode="External"/><Relationship Id="rId12" Type="http://schemas.openxmlformats.org/officeDocument/2006/relationships/hyperlink" Target="https://cms-ro.emag.network/en/campaign/13215/associated-products" TargetMode="External"/><Relationship Id="rId17" Type="http://schemas.openxmlformats.org/officeDocument/2006/relationships/hyperlink" Target="https://cms-ro.emag.network/en/campaign/13220/associated-products" TargetMode="External"/><Relationship Id="rId2" Type="http://schemas.openxmlformats.org/officeDocument/2006/relationships/hyperlink" Target="https://cms-ro.emag.network/en/campaign/13204/associated-products" TargetMode="External"/><Relationship Id="rId16" Type="http://schemas.openxmlformats.org/officeDocument/2006/relationships/hyperlink" Target="https://cms-ro.emag.network/en/campaign/13219/associated-products" TargetMode="External"/><Relationship Id="rId20" Type="http://schemas.openxmlformats.org/officeDocument/2006/relationships/hyperlink" Target="https://cms-ro.emag.network/en/campaign/13228/associated-products" TargetMode="External"/><Relationship Id="rId1" Type="http://schemas.openxmlformats.org/officeDocument/2006/relationships/hyperlink" Target="https://cms-ro.emag.network/en/campaign/13203/associated-products" TargetMode="External"/><Relationship Id="rId6" Type="http://schemas.openxmlformats.org/officeDocument/2006/relationships/hyperlink" Target="https://cms-ro.emag.network/en/campaign/13209/associated-products" TargetMode="External"/><Relationship Id="rId11" Type="http://schemas.openxmlformats.org/officeDocument/2006/relationships/hyperlink" Target="https://cms-ro.emag.network/en/campaign/13214/associated-products" TargetMode="External"/><Relationship Id="rId5" Type="http://schemas.openxmlformats.org/officeDocument/2006/relationships/hyperlink" Target="https://cms-ro.emag.network/en/campaign/13208/associated-products" TargetMode="External"/><Relationship Id="rId15" Type="http://schemas.openxmlformats.org/officeDocument/2006/relationships/hyperlink" Target="https://cms-ro.emag.network/en/campaign/13218/associated-products" TargetMode="External"/><Relationship Id="rId23" Type="http://schemas.openxmlformats.org/officeDocument/2006/relationships/hyperlink" Target="https://cms-ro.emag.network/en/campaign/13202/associated-products" TargetMode="External"/><Relationship Id="rId10" Type="http://schemas.openxmlformats.org/officeDocument/2006/relationships/hyperlink" Target="https://cms-ro.emag.network/en/campaign/13213/associated-products" TargetMode="External"/><Relationship Id="rId19" Type="http://schemas.openxmlformats.org/officeDocument/2006/relationships/hyperlink" Target="https://cms-ro.emag.network/en/campaign/13222/associated-products" TargetMode="External"/><Relationship Id="rId4" Type="http://schemas.openxmlformats.org/officeDocument/2006/relationships/hyperlink" Target="https://cms-ro.emag.network/en/campaign/13207/associated-products" TargetMode="External"/><Relationship Id="rId9" Type="http://schemas.openxmlformats.org/officeDocument/2006/relationships/hyperlink" Target="https://cms-ro.emag.network/en/campaign/13212/associated-products" TargetMode="External"/><Relationship Id="rId14" Type="http://schemas.openxmlformats.org/officeDocument/2006/relationships/hyperlink" Target="https://cms-ro.emag.network/en/campaign/13217/associated-products" TargetMode="External"/><Relationship Id="rId22" Type="http://schemas.openxmlformats.org/officeDocument/2006/relationships/hyperlink" Target="https://cms-ro.emag.network/en/campaign/13231/associated-products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ro.emag.network/en/campaign/13523/associated-products" TargetMode="External"/><Relationship Id="rId18" Type="http://schemas.openxmlformats.org/officeDocument/2006/relationships/hyperlink" Target="https://cms-ro.emag.network/en/campaign/13528/associated-products" TargetMode="External"/><Relationship Id="rId26" Type="http://schemas.openxmlformats.org/officeDocument/2006/relationships/hyperlink" Target="https://cms-ro.emag.network/en/campaign/13536/associated-products" TargetMode="External"/><Relationship Id="rId39" Type="http://schemas.openxmlformats.org/officeDocument/2006/relationships/hyperlink" Target="https://cms-ro.emag.network/en/campaign/13568/associated-products" TargetMode="External"/><Relationship Id="rId21" Type="http://schemas.openxmlformats.org/officeDocument/2006/relationships/hyperlink" Target="https://cms-ro.emag.network/en/campaign/13531/associated-products" TargetMode="External"/><Relationship Id="rId34" Type="http://schemas.openxmlformats.org/officeDocument/2006/relationships/hyperlink" Target="https://cms-ro.emag.network/en/campaign/13569/associated-products" TargetMode="External"/><Relationship Id="rId7" Type="http://schemas.openxmlformats.org/officeDocument/2006/relationships/hyperlink" Target="https://cms-ro.emag.network/en/campaign/13558/associated-products" TargetMode="External"/><Relationship Id="rId2" Type="http://schemas.openxmlformats.org/officeDocument/2006/relationships/hyperlink" Target="https://cms-ro.emag.network/en/campaign/13545/associated-products" TargetMode="External"/><Relationship Id="rId16" Type="http://schemas.openxmlformats.org/officeDocument/2006/relationships/hyperlink" Target="https://cms-ro.emag.network/en/campaign/13526/associated-products" TargetMode="External"/><Relationship Id="rId20" Type="http://schemas.openxmlformats.org/officeDocument/2006/relationships/hyperlink" Target="https://cms-ro.emag.network/en/campaign/13530/associated-products" TargetMode="External"/><Relationship Id="rId29" Type="http://schemas.openxmlformats.org/officeDocument/2006/relationships/hyperlink" Target="https://cms-ro.emag.network/en/campaign/13540/associated-products" TargetMode="External"/><Relationship Id="rId41" Type="http://schemas.openxmlformats.org/officeDocument/2006/relationships/hyperlink" Target="https://cms-ro.emag.network/en/campaign/13572/associated-products" TargetMode="External"/><Relationship Id="rId1" Type="http://schemas.openxmlformats.org/officeDocument/2006/relationships/hyperlink" Target="https://cms-ro.emag.network/en/campaign/13544/associated-products" TargetMode="External"/><Relationship Id="rId6" Type="http://schemas.openxmlformats.org/officeDocument/2006/relationships/hyperlink" Target="https://cms-ro.emag.network/en/campaign/13557/associated-products" TargetMode="External"/><Relationship Id="rId11" Type="http://schemas.openxmlformats.org/officeDocument/2006/relationships/hyperlink" Target="https://cms-ro.emag.network/en/campaign/13521/associated-products" TargetMode="External"/><Relationship Id="rId24" Type="http://schemas.openxmlformats.org/officeDocument/2006/relationships/hyperlink" Target="https://cms-ro.emag.network/en/campaign/13534/associated-products" TargetMode="External"/><Relationship Id="rId32" Type="http://schemas.openxmlformats.org/officeDocument/2006/relationships/hyperlink" Target="https://cms-ro.emag.network/en/campaign/13543/associated-products" TargetMode="External"/><Relationship Id="rId37" Type="http://schemas.openxmlformats.org/officeDocument/2006/relationships/hyperlink" Target="https://cms-ro.emag.network/en/campaign/13566/associated-products" TargetMode="External"/><Relationship Id="rId40" Type="http://schemas.openxmlformats.org/officeDocument/2006/relationships/hyperlink" Target="https://cms-ro.emag.network/en/campaign/13570/associated-products" TargetMode="External"/><Relationship Id="rId5" Type="http://schemas.openxmlformats.org/officeDocument/2006/relationships/hyperlink" Target="https://cms-ro.emag.network/en/campaign/13563/associated-products" TargetMode="External"/><Relationship Id="rId15" Type="http://schemas.openxmlformats.org/officeDocument/2006/relationships/hyperlink" Target="https://cms-ro.emag.network/en/campaign/13525/associated-products" TargetMode="External"/><Relationship Id="rId23" Type="http://schemas.openxmlformats.org/officeDocument/2006/relationships/hyperlink" Target="https://cms-ro.emag.network/en/campaign/13533/associated-products" TargetMode="External"/><Relationship Id="rId28" Type="http://schemas.openxmlformats.org/officeDocument/2006/relationships/hyperlink" Target="https://cms-ro.emag.network/en/campaign/13538/associated-products" TargetMode="External"/><Relationship Id="rId36" Type="http://schemas.openxmlformats.org/officeDocument/2006/relationships/hyperlink" Target="https://cms-ro.emag.network/en/campaign/13565/associated-products" TargetMode="External"/><Relationship Id="rId10" Type="http://schemas.openxmlformats.org/officeDocument/2006/relationships/hyperlink" Target="https://cms-ro.emag.network/en/campaign/13520/associated-products" TargetMode="External"/><Relationship Id="rId19" Type="http://schemas.openxmlformats.org/officeDocument/2006/relationships/hyperlink" Target="https://cms-ro.emag.network/en/campaign/13529/associated-products" TargetMode="External"/><Relationship Id="rId31" Type="http://schemas.openxmlformats.org/officeDocument/2006/relationships/hyperlink" Target="https://cms-ro.emag.network/en/campaign/13542/associated-products" TargetMode="External"/><Relationship Id="rId4" Type="http://schemas.openxmlformats.org/officeDocument/2006/relationships/hyperlink" Target="https://cms-ro.emag.network/en/campaign/13548/campaign-settings" TargetMode="External"/><Relationship Id="rId9" Type="http://schemas.openxmlformats.org/officeDocument/2006/relationships/hyperlink" Target="https://cms-ro.emag.network/en/campaign/13519/associated-products" TargetMode="External"/><Relationship Id="rId14" Type="http://schemas.openxmlformats.org/officeDocument/2006/relationships/hyperlink" Target="https://cms-ro.emag.network/en/campaign/13524/associated-products" TargetMode="External"/><Relationship Id="rId22" Type="http://schemas.openxmlformats.org/officeDocument/2006/relationships/hyperlink" Target="https://cms-ro.emag.network/en/campaign/13532/associated-products" TargetMode="External"/><Relationship Id="rId27" Type="http://schemas.openxmlformats.org/officeDocument/2006/relationships/hyperlink" Target="https://cms-ro.emag.network/en/campaign/13537/associated-products" TargetMode="External"/><Relationship Id="rId30" Type="http://schemas.openxmlformats.org/officeDocument/2006/relationships/hyperlink" Target="https://cms-ro.emag.network/en/campaign/13541/associated-products" TargetMode="External"/><Relationship Id="rId35" Type="http://schemas.openxmlformats.org/officeDocument/2006/relationships/hyperlink" Target="https://cms-ro.emag.network/en/campaign/13562/associated-products" TargetMode="External"/><Relationship Id="rId8" Type="http://schemas.openxmlformats.org/officeDocument/2006/relationships/hyperlink" Target="https://cms-ro.emag.network/en/campaign/13518/associated-products" TargetMode="External"/><Relationship Id="rId3" Type="http://schemas.openxmlformats.org/officeDocument/2006/relationships/hyperlink" Target="https://cms-ro.emag.network/en/campaign/13549/campaign-settings" TargetMode="External"/><Relationship Id="rId12" Type="http://schemas.openxmlformats.org/officeDocument/2006/relationships/hyperlink" Target="https://cms-ro.emag.network/en/campaign/13522/associated-products" TargetMode="External"/><Relationship Id="rId17" Type="http://schemas.openxmlformats.org/officeDocument/2006/relationships/hyperlink" Target="https://cms-ro.emag.network/en/campaign/13527/associated-products" TargetMode="External"/><Relationship Id="rId25" Type="http://schemas.openxmlformats.org/officeDocument/2006/relationships/hyperlink" Target="https://cms-ro.emag.network/en/campaign/13535/associated-products" TargetMode="External"/><Relationship Id="rId33" Type="http://schemas.openxmlformats.org/officeDocument/2006/relationships/hyperlink" Target="https://cms-ro.emag.network/en/campaign/13564/associated-products" TargetMode="External"/><Relationship Id="rId38" Type="http://schemas.openxmlformats.org/officeDocument/2006/relationships/hyperlink" Target="https://cms-ro.emag.network/en/campaign/13567/associated-products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ro.emag.network/en/campaign/13334/associated-products" TargetMode="External"/><Relationship Id="rId18" Type="http://schemas.openxmlformats.org/officeDocument/2006/relationships/hyperlink" Target="https://cms-ro.emag.network/en/campaign/13339/associated-products" TargetMode="External"/><Relationship Id="rId26" Type="http://schemas.openxmlformats.org/officeDocument/2006/relationships/hyperlink" Target="https://cms-ro.emag.network/en/campaign/13347/associated-products" TargetMode="External"/><Relationship Id="rId21" Type="http://schemas.openxmlformats.org/officeDocument/2006/relationships/hyperlink" Target="https://cms-ro.emag.network/en/campaign/13342/associated-products" TargetMode="External"/><Relationship Id="rId34" Type="http://schemas.openxmlformats.org/officeDocument/2006/relationships/hyperlink" Target="https://cms-ro.emag.network/en/campaign/13355/associated-products" TargetMode="External"/><Relationship Id="rId7" Type="http://schemas.openxmlformats.org/officeDocument/2006/relationships/hyperlink" Target="https://cms-ro.emag.network/en/campaign/13323/associated-products" TargetMode="External"/><Relationship Id="rId12" Type="http://schemas.openxmlformats.org/officeDocument/2006/relationships/hyperlink" Target="https://cms-ro.emag.network/en/campaign/13333/associated-products" TargetMode="External"/><Relationship Id="rId17" Type="http://schemas.openxmlformats.org/officeDocument/2006/relationships/hyperlink" Target="https://cms-ro.emag.network/en/campaign/13338/associated-products" TargetMode="External"/><Relationship Id="rId25" Type="http://schemas.openxmlformats.org/officeDocument/2006/relationships/hyperlink" Target="https://cms-ro.emag.network/en/campaign/13346/associated-products" TargetMode="External"/><Relationship Id="rId33" Type="http://schemas.openxmlformats.org/officeDocument/2006/relationships/hyperlink" Target="https://cms-ro.emag.network/en/campaign/13354/associated-products" TargetMode="External"/><Relationship Id="rId2" Type="http://schemas.openxmlformats.org/officeDocument/2006/relationships/hyperlink" Target="https://cms-ro.emag.network/en/campaign/13312/associated-products" TargetMode="External"/><Relationship Id="rId16" Type="http://schemas.openxmlformats.org/officeDocument/2006/relationships/hyperlink" Target="https://cms-ro.emag.network/en/campaign/13337/associated-products" TargetMode="External"/><Relationship Id="rId20" Type="http://schemas.openxmlformats.org/officeDocument/2006/relationships/hyperlink" Target="https://cms-ro.emag.network/en/campaign/13341/associated-products" TargetMode="External"/><Relationship Id="rId29" Type="http://schemas.openxmlformats.org/officeDocument/2006/relationships/hyperlink" Target="https://cms-ro.emag.network/en/campaign/13350/associated-products" TargetMode="External"/><Relationship Id="rId1" Type="http://schemas.openxmlformats.org/officeDocument/2006/relationships/hyperlink" Target="https://cms-ro.emag.network/en/campaign/13311/associated-products" TargetMode="External"/><Relationship Id="rId6" Type="http://schemas.openxmlformats.org/officeDocument/2006/relationships/hyperlink" Target="https://cms-ro.emag.network/en/campaign/13322/associated-products" TargetMode="External"/><Relationship Id="rId11" Type="http://schemas.openxmlformats.org/officeDocument/2006/relationships/hyperlink" Target="https://cms-ro.emag.network/en/campaign/13332/associated-products" TargetMode="External"/><Relationship Id="rId24" Type="http://schemas.openxmlformats.org/officeDocument/2006/relationships/hyperlink" Target="https://cms-ro.emag.network/en/campaign/13345/associated-products" TargetMode="External"/><Relationship Id="rId32" Type="http://schemas.openxmlformats.org/officeDocument/2006/relationships/hyperlink" Target="https://cms-ro.emag.network/en/campaign/13353/associated-products" TargetMode="External"/><Relationship Id="rId37" Type="http://schemas.openxmlformats.org/officeDocument/2006/relationships/hyperlink" Target="https://cms-ro.emag.network/en/campaign/13386/associated-products" TargetMode="External"/><Relationship Id="rId5" Type="http://schemas.openxmlformats.org/officeDocument/2006/relationships/hyperlink" Target="https://cms-ro.emag.network/en/campaign/13321/associated-products" TargetMode="External"/><Relationship Id="rId15" Type="http://schemas.openxmlformats.org/officeDocument/2006/relationships/hyperlink" Target="https://cms-ro.emag.network/en/campaign/13336/associated-products" TargetMode="External"/><Relationship Id="rId23" Type="http://schemas.openxmlformats.org/officeDocument/2006/relationships/hyperlink" Target="https://cms-ro.emag.network/en/campaign/13344/associated-products" TargetMode="External"/><Relationship Id="rId28" Type="http://schemas.openxmlformats.org/officeDocument/2006/relationships/hyperlink" Target="https://cms-ro.emag.network/en/campaign/13349/associated-products" TargetMode="External"/><Relationship Id="rId36" Type="http://schemas.openxmlformats.org/officeDocument/2006/relationships/hyperlink" Target="https://cms-ro.emag.network/en/campaign/13385/associated-products" TargetMode="External"/><Relationship Id="rId10" Type="http://schemas.openxmlformats.org/officeDocument/2006/relationships/hyperlink" Target="https://cms-ro.emag.network/en/campaign/13331/associated-products" TargetMode="External"/><Relationship Id="rId19" Type="http://schemas.openxmlformats.org/officeDocument/2006/relationships/hyperlink" Target="https://cms-ro.emag.network/en/campaign/13340/associated-products" TargetMode="External"/><Relationship Id="rId31" Type="http://schemas.openxmlformats.org/officeDocument/2006/relationships/hyperlink" Target="https://cms-ro.emag.network/en/campaign/13352/associated-products" TargetMode="External"/><Relationship Id="rId4" Type="http://schemas.openxmlformats.org/officeDocument/2006/relationships/hyperlink" Target="https://cms-ro.emag.network/en/campaign/13314/associated-products" TargetMode="External"/><Relationship Id="rId9" Type="http://schemas.openxmlformats.org/officeDocument/2006/relationships/hyperlink" Target="https://cms-ro.emag.network/en/campaign/13359/associated-products" TargetMode="External"/><Relationship Id="rId14" Type="http://schemas.openxmlformats.org/officeDocument/2006/relationships/hyperlink" Target="https://cms-ro.emag.network/en/campaign/13335/associated-products" TargetMode="External"/><Relationship Id="rId22" Type="http://schemas.openxmlformats.org/officeDocument/2006/relationships/hyperlink" Target="https://cms-ro.emag.network/en/campaign/13343/associated-products" TargetMode="External"/><Relationship Id="rId27" Type="http://schemas.openxmlformats.org/officeDocument/2006/relationships/hyperlink" Target="https://cms-ro.emag.network/en/campaign/13348/associated-products" TargetMode="External"/><Relationship Id="rId30" Type="http://schemas.openxmlformats.org/officeDocument/2006/relationships/hyperlink" Target="https://cms-ro.emag.network/en/campaign/13351/associated-products" TargetMode="External"/><Relationship Id="rId35" Type="http://schemas.openxmlformats.org/officeDocument/2006/relationships/hyperlink" Target="https://cms-ro.emag.network/en/campaign/13384/associated-products" TargetMode="External"/><Relationship Id="rId8" Type="http://schemas.openxmlformats.org/officeDocument/2006/relationships/hyperlink" Target="https://cms-ro.emag.network/en/campaign/13358/associated-products" TargetMode="External"/><Relationship Id="rId3" Type="http://schemas.openxmlformats.org/officeDocument/2006/relationships/hyperlink" Target="https://cms-ro.emag.network/en/campaign/13313/associated-products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ro.emag.network/en/campaign/13676/associated-products" TargetMode="External"/><Relationship Id="rId18" Type="http://schemas.openxmlformats.org/officeDocument/2006/relationships/hyperlink" Target="https://cms-ro.emag.network/en/campaign/13683/associated-products" TargetMode="External"/><Relationship Id="rId26" Type="http://schemas.openxmlformats.org/officeDocument/2006/relationships/hyperlink" Target="https://cms-ro.emag.network/en/campaign/13691/associated-products" TargetMode="External"/><Relationship Id="rId39" Type="http://schemas.openxmlformats.org/officeDocument/2006/relationships/hyperlink" Target="https://cms-ro.emag.network/en/campaign/13705/associated-products" TargetMode="External"/><Relationship Id="rId21" Type="http://schemas.openxmlformats.org/officeDocument/2006/relationships/hyperlink" Target="https://cms-ro.emag.network/en/campaign/13686/associated-products" TargetMode="External"/><Relationship Id="rId34" Type="http://schemas.openxmlformats.org/officeDocument/2006/relationships/hyperlink" Target="https://cms-ro.emag.network/en/campaign/13699/associated-products" TargetMode="External"/><Relationship Id="rId7" Type="http://schemas.openxmlformats.org/officeDocument/2006/relationships/hyperlink" Target="https://cms-ro.emag.network/en/campaign/13671/associated-products" TargetMode="External"/><Relationship Id="rId12" Type="http://schemas.openxmlformats.org/officeDocument/2006/relationships/hyperlink" Target="https://cms-ro.emag.network/en/campaign/13678/associated-products" TargetMode="External"/><Relationship Id="rId17" Type="http://schemas.openxmlformats.org/officeDocument/2006/relationships/hyperlink" Target="https://cms-ro.emag.network/en/campaign/13682/associated-products" TargetMode="External"/><Relationship Id="rId25" Type="http://schemas.openxmlformats.org/officeDocument/2006/relationships/hyperlink" Target="https://cms-ro.emag.network/en/campaign/13690/associated-products" TargetMode="External"/><Relationship Id="rId33" Type="http://schemas.openxmlformats.org/officeDocument/2006/relationships/hyperlink" Target="https://cms-ro.emag.network/en/campaign/13698/associated-products" TargetMode="External"/><Relationship Id="rId38" Type="http://schemas.openxmlformats.org/officeDocument/2006/relationships/hyperlink" Target="https://cms-ro.emag.network/en/campaign/13704/associated-products" TargetMode="External"/><Relationship Id="rId2" Type="http://schemas.openxmlformats.org/officeDocument/2006/relationships/hyperlink" Target="https://cms-ro.emag.network/en/campaign/13639/associated-products" TargetMode="External"/><Relationship Id="rId16" Type="http://schemas.openxmlformats.org/officeDocument/2006/relationships/hyperlink" Target="https://cms-ro.emag.network/en/campaign/13681/associated-products" TargetMode="External"/><Relationship Id="rId20" Type="http://schemas.openxmlformats.org/officeDocument/2006/relationships/hyperlink" Target="https://cms-ro.emag.network/en/campaign/13685/associated-products" TargetMode="External"/><Relationship Id="rId29" Type="http://schemas.openxmlformats.org/officeDocument/2006/relationships/hyperlink" Target="https://cms-ro.emag.network/en/campaign/13694/associated-products" TargetMode="External"/><Relationship Id="rId1" Type="http://schemas.openxmlformats.org/officeDocument/2006/relationships/hyperlink" Target="https://cms-ro.emag.network/en/campaign/13638/associated-products" TargetMode="External"/><Relationship Id="rId6" Type="http://schemas.openxmlformats.org/officeDocument/2006/relationships/hyperlink" Target="https://cms-ro.emag.network/en/campaign/13670/associated-products" TargetMode="External"/><Relationship Id="rId11" Type="http://schemas.openxmlformats.org/officeDocument/2006/relationships/hyperlink" Target="https://cms-ro.emag.network/en/campaign/13677/associated-products" TargetMode="External"/><Relationship Id="rId24" Type="http://schemas.openxmlformats.org/officeDocument/2006/relationships/hyperlink" Target="https://cms-ro.emag.network/en/campaign/13689/associated-products" TargetMode="External"/><Relationship Id="rId32" Type="http://schemas.openxmlformats.org/officeDocument/2006/relationships/hyperlink" Target="https://cms-ro.emag.network/en/campaign/13697/associated-products" TargetMode="External"/><Relationship Id="rId37" Type="http://schemas.openxmlformats.org/officeDocument/2006/relationships/hyperlink" Target="https://cms-ro.emag.network/en/campaign/13702/associated-products" TargetMode="External"/><Relationship Id="rId5" Type="http://schemas.openxmlformats.org/officeDocument/2006/relationships/hyperlink" Target="https://cms-ro.emag.network/en/campaign/13669/associated-products" TargetMode="External"/><Relationship Id="rId15" Type="http://schemas.openxmlformats.org/officeDocument/2006/relationships/hyperlink" Target="https://cms-ro.emag.network/en/campaign/13680/associated-products" TargetMode="External"/><Relationship Id="rId23" Type="http://schemas.openxmlformats.org/officeDocument/2006/relationships/hyperlink" Target="https://cms-ro.emag.network/en/campaign/13688/associated-products" TargetMode="External"/><Relationship Id="rId28" Type="http://schemas.openxmlformats.org/officeDocument/2006/relationships/hyperlink" Target="https://cms-ro.emag.network/en/campaign/13693/associated-products" TargetMode="External"/><Relationship Id="rId36" Type="http://schemas.openxmlformats.org/officeDocument/2006/relationships/hyperlink" Target="https://cms-ro.emag.network/en/campaign/13701/associated-products" TargetMode="External"/><Relationship Id="rId10" Type="http://schemas.openxmlformats.org/officeDocument/2006/relationships/hyperlink" Target="https://cms-ro.emag.network/en/campaign/13674/associated-products" TargetMode="External"/><Relationship Id="rId19" Type="http://schemas.openxmlformats.org/officeDocument/2006/relationships/hyperlink" Target="https://cms-ro.emag.network/en/campaign/13684/associated-products" TargetMode="External"/><Relationship Id="rId31" Type="http://schemas.openxmlformats.org/officeDocument/2006/relationships/hyperlink" Target="https://cms-ro.emag.network/en/campaign/13696/associated-products" TargetMode="External"/><Relationship Id="rId4" Type="http://schemas.openxmlformats.org/officeDocument/2006/relationships/hyperlink" Target="https://cms-ro.emag.network/en/campaign/13641/associated-products" TargetMode="External"/><Relationship Id="rId9" Type="http://schemas.openxmlformats.org/officeDocument/2006/relationships/hyperlink" Target="https://cms-ro.emag.network/en/campaign/13673/associated-products" TargetMode="External"/><Relationship Id="rId14" Type="http://schemas.openxmlformats.org/officeDocument/2006/relationships/hyperlink" Target="https://cms-ro.emag.network/en/campaign/13679/associated-products" TargetMode="External"/><Relationship Id="rId22" Type="http://schemas.openxmlformats.org/officeDocument/2006/relationships/hyperlink" Target="https://cms-ro.emag.network/en/campaign/13687/associated-products" TargetMode="External"/><Relationship Id="rId27" Type="http://schemas.openxmlformats.org/officeDocument/2006/relationships/hyperlink" Target="https://cms-ro.emag.network/en/campaign/13692/associated-products" TargetMode="External"/><Relationship Id="rId30" Type="http://schemas.openxmlformats.org/officeDocument/2006/relationships/hyperlink" Target="https://cms-ro.emag.network/en/campaign/13695/associated-products" TargetMode="External"/><Relationship Id="rId35" Type="http://schemas.openxmlformats.org/officeDocument/2006/relationships/hyperlink" Target="https://cms-ro.emag.network/en/campaign/13700/associated-products" TargetMode="External"/><Relationship Id="rId8" Type="http://schemas.openxmlformats.org/officeDocument/2006/relationships/hyperlink" Target="https://cms-ro.emag.network/en/campaign/13672/associated-products" TargetMode="External"/><Relationship Id="rId3" Type="http://schemas.openxmlformats.org/officeDocument/2006/relationships/hyperlink" Target="https://cms-ro.emag.network/en/campaign/13640/associated-products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ro.emag.network/en/campaign/13846/associated-products" TargetMode="External"/><Relationship Id="rId18" Type="http://schemas.openxmlformats.org/officeDocument/2006/relationships/hyperlink" Target="https://cms-ro.emag.network/en/campaign/13851/associated-products" TargetMode="External"/><Relationship Id="rId26" Type="http://schemas.openxmlformats.org/officeDocument/2006/relationships/hyperlink" Target="https://cms-ro.emag.network/en/campaign/13859/associated-products" TargetMode="External"/><Relationship Id="rId39" Type="http://schemas.openxmlformats.org/officeDocument/2006/relationships/hyperlink" Target="https://cms-ro.emag.network/en/campaign/13816/associated-products" TargetMode="External"/><Relationship Id="rId21" Type="http://schemas.openxmlformats.org/officeDocument/2006/relationships/hyperlink" Target="https://cms-ro.emag.network/en/campaign/13854/associated-products" TargetMode="External"/><Relationship Id="rId34" Type="http://schemas.openxmlformats.org/officeDocument/2006/relationships/hyperlink" Target="https://cms-ro.emag.network/en/campaign/13868/associated-products" TargetMode="External"/><Relationship Id="rId42" Type="http://schemas.openxmlformats.org/officeDocument/2006/relationships/hyperlink" Target="https://cms-ro.emag.network/en/campaign/13842/associated-products" TargetMode="External"/><Relationship Id="rId7" Type="http://schemas.openxmlformats.org/officeDocument/2006/relationships/hyperlink" Target="https://cms-ro.emag.network/en/campaign/13839/associated-products" TargetMode="External"/><Relationship Id="rId2" Type="http://schemas.openxmlformats.org/officeDocument/2006/relationships/hyperlink" Target="https://cms-ro.emag.network/en/campaign/13830/associated-products" TargetMode="External"/><Relationship Id="rId16" Type="http://schemas.openxmlformats.org/officeDocument/2006/relationships/hyperlink" Target="https://cms-ro.emag.network/en/campaign/13849/associated-products" TargetMode="External"/><Relationship Id="rId29" Type="http://schemas.openxmlformats.org/officeDocument/2006/relationships/hyperlink" Target="https://cms-ro.emag.network/en/campaign/13863/associated-products" TargetMode="External"/><Relationship Id="rId1" Type="http://schemas.openxmlformats.org/officeDocument/2006/relationships/hyperlink" Target="https://cms-ro.emag.network/en/campaign/13829/associated-products" TargetMode="External"/><Relationship Id="rId6" Type="http://schemas.openxmlformats.org/officeDocument/2006/relationships/hyperlink" Target="https://cms-ro.emag.network/en/campaign/13838/associated-products" TargetMode="External"/><Relationship Id="rId11" Type="http://schemas.openxmlformats.org/officeDocument/2006/relationships/hyperlink" Target="https://cms-ro.emag.network/en/campaign/13843/associated-products" TargetMode="External"/><Relationship Id="rId24" Type="http://schemas.openxmlformats.org/officeDocument/2006/relationships/hyperlink" Target="https://cms-ro.emag.network/en/campaign/13857/associated-products" TargetMode="External"/><Relationship Id="rId32" Type="http://schemas.openxmlformats.org/officeDocument/2006/relationships/hyperlink" Target="https://cms-ro.emag.network/en/campaign/13866/associated-products" TargetMode="External"/><Relationship Id="rId37" Type="http://schemas.openxmlformats.org/officeDocument/2006/relationships/hyperlink" Target="https://cms-ro.emag.network/en/campaign/13871/associated-products" TargetMode="External"/><Relationship Id="rId40" Type="http://schemas.openxmlformats.org/officeDocument/2006/relationships/hyperlink" Target="https://cms-ro.emag.network/en/campaign/13817/associated-products" TargetMode="External"/><Relationship Id="rId45" Type="http://schemas.openxmlformats.org/officeDocument/2006/relationships/hyperlink" Target="https://cms-ro.emag.network/en/campaign/13907/associated-products" TargetMode="External"/><Relationship Id="rId5" Type="http://schemas.openxmlformats.org/officeDocument/2006/relationships/hyperlink" Target="https://cms-ro.emag.network/en/campaign/13837/associated-products" TargetMode="External"/><Relationship Id="rId15" Type="http://schemas.openxmlformats.org/officeDocument/2006/relationships/hyperlink" Target="https://cms-ro.emag.network/en/campaign/13848/associated-products" TargetMode="External"/><Relationship Id="rId23" Type="http://schemas.openxmlformats.org/officeDocument/2006/relationships/hyperlink" Target="https://cms-ro.emag.network/en/campaign/13856/associated-products" TargetMode="External"/><Relationship Id="rId28" Type="http://schemas.openxmlformats.org/officeDocument/2006/relationships/hyperlink" Target="https://cms-ro.emag.network/en/campaign/13861/associated-products" TargetMode="External"/><Relationship Id="rId36" Type="http://schemas.openxmlformats.org/officeDocument/2006/relationships/hyperlink" Target="https://cms-ro.emag.network/en/campaign/13870/associated-products" TargetMode="External"/><Relationship Id="rId10" Type="http://schemas.openxmlformats.org/officeDocument/2006/relationships/hyperlink" Target="https://cms-ro.emag.network/en/campaign/13844/associated-products" TargetMode="External"/><Relationship Id="rId19" Type="http://schemas.openxmlformats.org/officeDocument/2006/relationships/hyperlink" Target="https://cms-ro.emag.network/en/campaign/13852/associated-products" TargetMode="External"/><Relationship Id="rId31" Type="http://schemas.openxmlformats.org/officeDocument/2006/relationships/hyperlink" Target="https://cms-ro.emag.network/en/campaign/13865/associated-products" TargetMode="External"/><Relationship Id="rId44" Type="http://schemas.openxmlformats.org/officeDocument/2006/relationships/hyperlink" Target="https://cms-ro.emag.network/en/campaign/13906/associated-products" TargetMode="External"/><Relationship Id="rId4" Type="http://schemas.openxmlformats.org/officeDocument/2006/relationships/hyperlink" Target="https://cms-ro.emag.network/en/campaign/13836/associated-products" TargetMode="External"/><Relationship Id="rId9" Type="http://schemas.openxmlformats.org/officeDocument/2006/relationships/hyperlink" Target="https://cms-ro.emag.network/en/campaign/13841/associated-products" TargetMode="External"/><Relationship Id="rId14" Type="http://schemas.openxmlformats.org/officeDocument/2006/relationships/hyperlink" Target="https://cms-ro.emag.network/en/campaign/13847/associated-products" TargetMode="External"/><Relationship Id="rId22" Type="http://schemas.openxmlformats.org/officeDocument/2006/relationships/hyperlink" Target="https://cms-ro.emag.network/en/campaign/13855/associated-products" TargetMode="External"/><Relationship Id="rId27" Type="http://schemas.openxmlformats.org/officeDocument/2006/relationships/hyperlink" Target="https://cms-ro.emag.network/en/campaign/13860/associated-products" TargetMode="External"/><Relationship Id="rId30" Type="http://schemas.openxmlformats.org/officeDocument/2006/relationships/hyperlink" Target="https://cms-ro.emag.network/en/campaign/13864/associated-products" TargetMode="External"/><Relationship Id="rId35" Type="http://schemas.openxmlformats.org/officeDocument/2006/relationships/hyperlink" Target="https://cms-ro.emag.network/en/campaign/13869/associated-products" TargetMode="External"/><Relationship Id="rId43" Type="http://schemas.openxmlformats.org/officeDocument/2006/relationships/hyperlink" Target="https://cms-ro.emag.network/en/campaign/13904/associated-products" TargetMode="External"/><Relationship Id="rId8" Type="http://schemas.openxmlformats.org/officeDocument/2006/relationships/hyperlink" Target="https://cms-ro.emag.network/en/campaign/13840/associated-products" TargetMode="External"/><Relationship Id="rId3" Type="http://schemas.openxmlformats.org/officeDocument/2006/relationships/hyperlink" Target="https://cms-ro.emag.network/en/campaign/13835/associated-products" TargetMode="External"/><Relationship Id="rId12" Type="http://schemas.openxmlformats.org/officeDocument/2006/relationships/hyperlink" Target="https://cms-ro.emag.network/en/campaign/13845/associated-products" TargetMode="External"/><Relationship Id="rId17" Type="http://schemas.openxmlformats.org/officeDocument/2006/relationships/hyperlink" Target="https://cms-ro.emag.network/en/campaign/13850/associated-products" TargetMode="External"/><Relationship Id="rId25" Type="http://schemas.openxmlformats.org/officeDocument/2006/relationships/hyperlink" Target="https://cms-ro.emag.network/en/campaign/13858/associated-products" TargetMode="External"/><Relationship Id="rId33" Type="http://schemas.openxmlformats.org/officeDocument/2006/relationships/hyperlink" Target="https://cms-ro.emag.network/en/campaign/13867/associated-products" TargetMode="External"/><Relationship Id="rId38" Type="http://schemas.openxmlformats.org/officeDocument/2006/relationships/hyperlink" Target="https://cms-ro.emag.network/en/campaign/13814/associated-products" TargetMode="External"/><Relationship Id="rId46" Type="http://schemas.openxmlformats.org/officeDocument/2006/relationships/hyperlink" Target="https://cms-ro.emag.network/en/campaign/13908/associated-products" TargetMode="External"/><Relationship Id="rId20" Type="http://schemas.openxmlformats.org/officeDocument/2006/relationships/hyperlink" Target="https://cms-ro.emag.network/en/campaign/13853/associated-products" TargetMode="External"/><Relationship Id="rId41" Type="http://schemas.openxmlformats.org/officeDocument/2006/relationships/hyperlink" Target="https://cms-ro.emag.network/en/campaign/13818/associated-products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ro.emag.network/en/campaign/14047/associated-products" TargetMode="External"/><Relationship Id="rId18" Type="http://schemas.openxmlformats.org/officeDocument/2006/relationships/hyperlink" Target="https://cms-ro.emag.network/en/campaign/14054/associated-products" TargetMode="External"/><Relationship Id="rId26" Type="http://schemas.openxmlformats.org/officeDocument/2006/relationships/hyperlink" Target="https://cms-ro.emag.network/en/campaign/14062/associated-products" TargetMode="External"/><Relationship Id="rId39" Type="http://schemas.openxmlformats.org/officeDocument/2006/relationships/hyperlink" Target="https://cms-ro.emag.network/en/campaign/14010/associated-products" TargetMode="External"/><Relationship Id="rId21" Type="http://schemas.openxmlformats.org/officeDocument/2006/relationships/hyperlink" Target="https://cms-ro.emag.network/en/campaign/14057/associated-products" TargetMode="External"/><Relationship Id="rId34" Type="http://schemas.openxmlformats.org/officeDocument/2006/relationships/hyperlink" Target="https://cms-ro.emag.network/en/campaign/14072/associated-products" TargetMode="External"/><Relationship Id="rId42" Type="http://schemas.openxmlformats.org/officeDocument/2006/relationships/hyperlink" Target="https://cms-ro.emag.network/en/campaign/14013/associated-products" TargetMode="External"/><Relationship Id="rId7" Type="http://schemas.openxmlformats.org/officeDocument/2006/relationships/hyperlink" Target="https://cms-ro.emag.network/en/campaign/14041/associated-products" TargetMode="External"/><Relationship Id="rId2" Type="http://schemas.openxmlformats.org/officeDocument/2006/relationships/hyperlink" Target="https://cms-ro.emag.network/en/campaign/14033/associated-products" TargetMode="External"/><Relationship Id="rId16" Type="http://schemas.openxmlformats.org/officeDocument/2006/relationships/hyperlink" Target="https://cms-ro.emag.network/en/campaign/14050/associated-products" TargetMode="External"/><Relationship Id="rId29" Type="http://schemas.openxmlformats.org/officeDocument/2006/relationships/hyperlink" Target="https://cms-ro.emag.network/en/campaign/14065/associated-products" TargetMode="External"/><Relationship Id="rId1" Type="http://schemas.openxmlformats.org/officeDocument/2006/relationships/hyperlink" Target="https://cms-ro.emag.network/en/campaign/14032/associated-products" TargetMode="External"/><Relationship Id="rId6" Type="http://schemas.openxmlformats.org/officeDocument/2006/relationships/hyperlink" Target="https://cms-ro.emag.network/en/campaign/14040/associated-products" TargetMode="External"/><Relationship Id="rId11" Type="http://schemas.openxmlformats.org/officeDocument/2006/relationships/hyperlink" Target="https://cms-ro.emag.network/en/campaign/14045/associated-products" TargetMode="External"/><Relationship Id="rId24" Type="http://schemas.openxmlformats.org/officeDocument/2006/relationships/hyperlink" Target="https://cms-ro.emag.network/en/campaign/14060/associated-products" TargetMode="External"/><Relationship Id="rId32" Type="http://schemas.openxmlformats.org/officeDocument/2006/relationships/hyperlink" Target="https://cms-ro.emag.network/en/campaign/14070/associated-products" TargetMode="External"/><Relationship Id="rId37" Type="http://schemas.openxmlformats.org/officeDocument/2006/relationships/hyperlink" Target="https://cms-ro.emag.network/en/campaign/14075/associated-products" TargetMode="External"/><Relationship Id="rId40" Type="http://schemas.openxmlformats.org/officeDocument/2006/relationships/hyperlink" Target="https://cms-ro.emag.network/en/campaign/14011/associated-products" TargetMode="External"/><Relationship Id="rId45" Type="http://schemas.openxmlformats.org/officeDocument/2006/relationships/hyperlink" Target="https://cms-ro.emag.network/en/campaign/14052/associated-products" TargetMode="External"/><Relationship Id="rId5" Type="http://schemas.openxmlformats.org/officeDocument/2006/relationships/hyperlink" Target="https://cms-ro.emag.network/en/campaign/14038/associated-products" TargetMode="External"/><Relationship Id="rId15" Type="http://schemas.openxmlformats.org/officeDocument/2006/relationships/hyperlink" Target="https://cms-ro.emag.network/en/campaign/14049/associated-products" TargetMode="External"/><Relationship Id="rId23" Type="http://schemas.openxmlformats.org/officeDocument/2006/relationships/hyperlink" Target="https://cms-ro.emag.network/en/campaign/14059/associated-products" TargetMode="External"/><Relationship Id="rId28" Type="http://schemas.openxmlformats.org/officeDocument/2006/relationships/hyperlink" Target="https://cms-ro.emag.network/en/campaign/14064/associated-products" TargetMode="External"/><Relationship Id="rId36" Type="http://schemas.openxmlformats.org/officeDocument/2006/relationships/hyperlink" Target="https://cms-ro.emag.network/en/campaign/14074/associated-products" TargetMode="External"/><Relationship Id="rId10" Type="http://schemas.openxmlformats.org/officeDocument/2006/relationships/hyperlink" Target="https://cms-ro.emag.network/en/campaign/14044/associated-products" TargetMode="External"/><Relationship Id="rId19" Type="http://schemas.openxmlformats.org/officeDocument/2006/relationships/hyperlink" Target="https://cms-ro.emag.network/en/campaign/14055/associated-products" TargetMode="External"/><Relationship Id="rId31" Type="http://schemas.openxmlformats.org/officeDocument/2006/relationships/hyperlink" Target="https://cms-ro.emag.network/en/campaign/14068/associated-products" TargetMode="External"/><Relationship Id="rId44" Type="http://schemas.openxmlformats.org/officeDocument/2006/relationships/hyperlink" Target="https://cms-ro.emag.network/en/campaign/14051/associated-products" TargetMode="External"/><Relationship Id="rId4" Type="http://schemas.openxmlformats.org/officeDocument/2006/relationships/hyperlink" Target="https://cms-ro.emag.network/en/campaign/14037/associated-products" TargetMode="External"/><Relationship Id="rId9" Type="http://schemas.openxmlformats.org/officeDocument/2006/relationships/hyperlink" Target="https://cms-ro.emag.network/en/campaign/14043/associated-products" TargetMode="External"/><Relationship Id="rId14" Type="http://schemas.openxmlformats.org/officeDocument/2006/relationships/hyperlink" Target="https://cms-ro.emag.network/en/campaign/14048/associated-products" TargetMode="External"/><Relationship Id="rId22" Type="http://schemas.openxmlformats.org/officeDocument/2006/relationships/hyperlink" Target="https://cms-ro.emag.network/en/campaign/14058/associated-products" TargetMode="External"/><Relationship Id="rId27" Type="http://schemas.openxmlformats.org/officeDocument/2006/relationships/hyperlink" Target="https://cms-ro.emag.network/en/campaign/14063/associated-products" TargetMode="External"/><Relationship Id="rId30" Type="http://schemas.openxmlformats.org/officeDocument/2006/relationships/hyperlink" Target="https://cms-ro.emag.network/en/campaign/14066/associated-products" TargetMode="External"/><Relationship Id="rId35" Type="http://schemas.openxmlformats.org/officeDocument/2006/relationships/hyperlink" Target="https://cms-ro.emag.network/en/campaign/14073/associated-products" TargetMode="External"/><Relationship Id="rId43" Type="http://schemas.openxmlformats.org/officeDocument/2006/relationships/hyperlink" Target="https://cms-ro.emag.network/en/campaign/14069/associated-products" TargetMode="External"/><Relationship Id="rId8" Type="http://schemas.openxmlformats.org/officeDocument/2006/relationships/hyperlink" Target="https://cms-ro.emag.network/en/campaign/14042/associated-products" TargetMode="External"/><Relationship Id="rId3" Type="http://schemas.openxmlformats.org/officeDocument/2006/relationships/hyperlink" Target="https://cms-ro.emag.network/en/campaign/14036/associated-products" TargetMode="External"/><Relationship Id="rId12" Type="http://schemas.openxmlformats.org/officeDocument/2006/relationships/hyperlink" Target="https://cms-ro.emag.network/en/campaign/14046/associated-products" TargetMode="External"/><Relationship Id="rId17" Type="http://schemas.openxmlformats.org/officeDocument/2006/relationships/hyperlink" Target="https://cms-ro.emag.network/en/campaign/14053/associated-products" TargetMode="External"/><Relationship Id="rId25" Type="http://schemas.openxmlformats.org/officeDocument/2006/relationships/hyperlink" Target="https://cms-ro.emag.network/en/campaign/14061/associated-products" TargetMode="External"/><Relationship Id="rId33" Type="http://schemas.openxmlformats.org/officeDocument/2006/relationships/hyperlink" Target="https://cms-ro.emag.network/en/campaign/14071/associated-products" TargetMode="External"/><Relationship Id="rId38" Type="http://schemas.openxmlformats.org/officeDocument/2006/relationships/hyperlink" Target="https://cms-ro.emag.network/en/campaign/14009/associated-products" TargetMode="External"/><Relationship Id="rId20" Type="http://schemas.openxmlformats.org/officeDocument/2006/relationships/hyperlink" Target="https://cms-ro.emag.network/en/campaign/14056/associated-products" TargetMode="External"/><Relationship Id="rId41" Type="http://schemas.openxmlformats.org/officeDocument/2006/relationships/hyperlink" Target="https://cms-ro.emag.network/en/campaign/14012/associated-products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cms-ro.emag.network/en/campaign/14228/associated-products" TargetMode="External"/><Relationship Id="rId13" Type="http://schemas.openxmlformats.org/officeDocument/2006/relationships/hyperlink" Target="https://cms-ro.emag.network/en/campaign/14255/associated-products" TargetMode="External"/><Relationship Id="rId18" Type="http://schemas.openxmlformats.org/officeDocument/2006/relationships/hyperlink" Target="https://cms-ro.emag.network/en/campaign/14208/associated-products" TargetMode="External"/><Relationship Id="rId26" Type="http://schemas.openxmlformats.org/officeDocument/2006/relationships/hyperlink" Target="https://cms-ro.emag.network/en/campaign/14278/associated-products" TargetMode="External"/><Relationship Id="rId3" Type="http://schemas.openxmlformats.org/officeDocument/2006/relationships/hyperlink" Target="https://cms-ro.emag.network/en/campaign/14215/associated-products" TargetMode="External"/><Relationship Id="rId21" Type="http://schemas.openxmlformats.org/officeDocument/2006/relationships/hyperlink" Target="https://cms-ro.emag.network/en/campaign/14273/associated-products" TargetMode="External"/><Relationship Id="rId7" Type="http://schemas.openxmlformats.org/officeDocument/2006/relationships/hyperlink" Target="https://cms-ro.emag.network/en/campaign/14227/associated-products" TargetMode="External"/><Relationship Id="rId12" Type="http://schemas.openxmlformats.org/officeDocument/2006/relationships/hyperlink" Target="https://cms-ro.emag.network/en/campaign/14211/associated-products" TargetMode="External"/><Relationship Id="rId17" Type="http://schemas.openxmlformats.org/officeDocument/2006/relationships/hyperlink" Target="https://cms-ro.emag.network/en/campaign/14268/associated-products" TargetMode="External"/><Relationship Id="rId25" Type="http://schemas.openxmlformats.org/officeDocument/2006/relationships/hyperlink" Target="https://cms-ro.emag.network/en/campaign/14277/associated-products" TargetMode="External"/><Relationship Id="rId2" Type="http://schemas.openxmlformats.org/officeDocument/2006/relationships/hyperlink" Target="https://cms-ro.emag.network/en/campaign/14214/associated-products" TargetMode="External"/><Relationship Id="rId16" Type="http://schemas.openxmlformats.org/officeDocument/2006/relationships/hyperlink" Target="https://cms-ro.emag.network/en/campaign/14258/associated-products" TargetMode="External"/><Relationship Id="rId20" Type="http://schemas.openxmlformats.org/officeDocument/2006/relationships/hyperlink" Target="https://cms-ro.emag.network/en/campaign/14272/associated-products" TargetMode="External"/><Relationship Id="rId29" Type="http://schemas.openxmlformats.org/officeDocument/2006/relationships/hyperlink" Target="https://cms-ro.emag.network/en/campaign/14295/associated-products" TargetMode="External"/><Relationship Id="rId1" Type="http://schemas.openxmlformats.org/officeDocument/2006/relationships/hyperlink" Target="https://cms-ro.emag.network/en/campaign/14226/associated-products" TargetMode="External"/><Relationship Id="rId6" Type="http://schemas.openxmlformats.org/officeDocument/2006/relationships/hyperlink" Target="https://cms-ro.emag.network/en/campaign/14218/campaign-settings" TargetMode="External"/><Relationship Id="rId11" Type="http://schemas.openxmlformats.org/officeDocument/2006/relationships/hyperlink" Target="https://cms-ro.emag.network/en/campaign/14210/associated-products" TargetMode="External"/><Relationship Id="rId24" Type="http://schemas.openxmlformats.org/officeDocument/2006/relationships/hyperlink" Target="https://cms-ro.emag.network/en/campaign/14274/associated-products" TargetMode="External"/><Relationship Id="rId5" Type="http://schemas.openxmlformats.org/officeDocument/2006/relationships/hyperlink" Target="https://cms-ro.emag.network/en/campaign/14219/campaign-settings" TargetMode="External"/><Relationship Id="rId15" Type="http://schemas.openxmlformats.org/officeDocument/2006/relationships/hyperlink" Target="https://cms-ro.emag.network/en/campaign/14257/associated-products" TargetMode="External"/><Relationship Id="rId23" Type="http://schemas.openxmlformats.org/officeDocument/2006/relationships/hyperlink" Target="https://cms-ro.emag.network/en/campaign/14276/associated-products" TargetMode="External"/><Relationship Id="rId28" Type="http://schemas.openxmlformats.org/officeDocument/2006/relationships/hyperlink" Target="https://cms-ro.emag.network/en/campaign/14280/associated-products" TargetMode="External"/><Relationship Id="rId10" Type="http://schemas.openxmlformats.org/officeDocument/2006/relationships/hyperlink" Target="https://cms-ro.emag.network/en/campaign/14209/associated-products" TargetMode="External"/><Relationship Id="rId19" Type="http://schemas.openxmlformats.org/officeDocument/2006/relationships/hyperlink" Target="https://cms-ro.emag.network/en/campaign/14269/associated-products" TargetMode="External"/><Relationship Id="rId4" Type="http://schemas.openxmlformats.org/officeDocument/2006/relationships/hyperlink" Target="https://cms-ro.emag.network/en/campaign/14216/associated-products" TargetMode="External"/><Relationship Id="rId9" Type="http://schemas.openxmlformats.org/officeDocument/2006/relationships/hyperlink" Target="https://cms-ro.emag.network/en/campaign/14229/associated-products" TargetMode="External"/><Relationship Id="rId14" Type="http://schemas.openxmlformats.org/officeDocument/2006/relationships/hyperlink" Target="https://cms-ro.emag.network/en/campaign/14256/associated-products" TargetMode="External"/><Relationship Id="rId22" Type="http://schemas.openxmlformats.org/officeDocument/2006/relationships/hyperlink" Target="https://cms-ro.emag.network/en/campaign/14275/associated-products" TargetMode="External"/><Relationship Id="rId27" Type="http://schemas.openxmlformats.org/officeDocument/2006/relationships/hyperlink" Target="https://cms-ro.emag.network/en/campaign/14279/associated-products" TargetMode="External"/></Relationships>
</file>

<file path=xl/worksheets/_rels/sheet13.xml.rels><?xml version="1.0" encoding="UTF-8" standalone="yes"?>
<Relationships xmlns="http://schemas.openxmlformats.org/package/2006/relationships"><Relationship Id="rId26" Type="http://schemas.openxmlformats.org/officeDocument/2006/relationships/hyperlink" Target="https://cms-ro.emag.network/en/campaign/14431/associated-products" TargetMode="External"/><Relationship Id="rId21" Type="http://schemas.openxmlformats.org/officeDocument/2006/relationships/hyperlink" Target="https://cms-ro.emag.network/en/campaign/14426/associated-products" TargetMode="External"/><Relationship Id="rId42" Type="http://schemas.openxmlformats.org/officeDocument/2006/relationships/hyperlink" Target="https://cms-ro.emag.network/en/campaign/14447/associated-products" TargetMode="External"/><Relationship Id="rId47" Type="http://schemas.openxmlformats.org/officeDocument/2006/relationships/hyperlink" Target="https://cms-ro.emag.network/en/campaign/14452/associated-products" TargetMode="External"/><Relationship Id="rId63" Type="http://schemas.openxmlformats.org/officeDocument/2006/relationships/hyperlink" Target="https://cms-bg.emag.network/en/campaign/37229/associated-products" TargetMode="External"/><Relationship Id="rId68" Type="http://schemas.openxmlformats.org/officeDocument/2006/relationships/hyperlink" Target="https://cms-bg.emag.network/en/campaign/37234/associated-products" TargetMode="External"/><Relationship Id="rId84" Type="http://schemas.openxmlformats.org/officeDocument/2006/relationships/hyperlink" Target="https://cms-bg.emag.network/en/campaign/37220/associated-products" TargetMode="External"/><Relationship Id="rId89" Type="http://schemas.openxmlformats.org/officeDocument/2006/relationships/hyperlink" Target="https://cms-bg.emag.network/en/campaign/37217/associated-products" TargetMode="External"/><Relationship Id="rId16" Type="http://schemas.openxmlformats.org/officeDocument/2006/relationships/hyperlink" Target="https://cms-ro.emag.network/en/campaign/14421/associated-products" TargetMode="External"/><Relationship Id="rId11" Type="http://schemas.openxmlformats.org/officeDocument/2006/relationships/hyperlink" Target="https://cms-ro.emag.network/en/campaign/14416/associated-products" TargetMode="External"/><Relationship Id="rId32" Type="http://schemas.openxmlformats.org/officeDocument/2006/relationships/hyperlink" Target="https://cms-ro.emag.network/en/campaign/14437/associated-products" TargetMode="External"/><Relationship Id="rId37" Type="http://schemas.openxmlformats.org/officeDocument/2006/relationships/hyperlink" Target="https://cms-ro.emag.network/en/campaign/14442/associated-products" TargetMode="External"/><Relationship Id="rId53" Type="http://schemas.openxmlformats.org/officeDocument/2006/relationships/hyperlink" Target="file:///C:\:x:\s\4PRO-BG-HU\EXaMyUiHmuFPh4HIh94EnEUBs08A9dKT3VawmDDRc0i-rA%3fe=YnP28D&amp;CID=47506C9C-3C88-4128-8B9C-080E13C88F03&amp;wdLOR=cD24FF49B-BDCC-45C3-B2C8-33C8DDEAB699" TargetMode="External"/><Relationship Id="rId58" Type="http://schemas.openxmlformats.org/officeDocument/2006/relationships/hyperlink" Target="https://cms-bg.emag.network/en/campaign/37224/associated-products" TargetMode="External"/><Relationship Id="rId74" Type="http://schemas.openxmlformats.org/officeDocument/2006/relationships/hyperlink" Target="https://cms-bg.emag.network/en/campaign/37240/associated-products" TargetMode="External"/><Relationship Id="rId79" Type="http://schemas.openxmlformats.org/officeDocument/2006/relationships/hyperlink" Target="https://cms-bg.emag.network/en/campaign/37245/associated-products" TargetMode="External"/><Relationship Id="rId5" Type="http://schemas.openxmlformats.org/officeDocument/2006/relationships/hyperlink" Target="https://cms-ro.emag.network/en/campaign/14379/associated-products" TargetMode="External"/><Relationship Id="rId90" Type="http://schemas.openxmlformats.org/officeDocument/2006/relationships/hyperlink" Target="https://cms-bg.emag.network/en/campaign/37218/associated-products" TargetMode="External"/><Relationship Id="rId95" Type="http://schemas.openxmlformats.org/officeDocument/2006/relationships/hyperlink" Target="https://cms-bg.emag.network/en/campaign/37209/associated-products" TargetMode="External"/><Relationship Id="rId22" Type="http://schemas.openxmlformats.org/officeDocument/2006/relationships/hyperlink" Target="https://cms-ro.emag.network/en/campaign/14427/associated-products" TargetMode="External"/><Relationship Id="rId27" Type="http://schemas.openxmlformats.org/officeDocument/2006/relationships/hyperlink" Target="https://cms-ro.emag.network/en/campaign/14432/associated-products" TargetMode="External"/><Relationship Id="rId43" Type="http://schemas.openxmlformats.org/officeDocument/2006/relationships/hyperlink" Target="https://cms-ro.emag.network/en/campaign/14448/associated-products" TargetMode="External"/><Relationship Id="rId48" Type="http://schemas.openxmlformats.org/officeDocument/2006/relationships/hyperlink" Target="https://cms-ro.emag.network/en/campaign/14453/associated-products" TargetMode="External"/><Relationship Id="rId64" Type="http://schemas.openxmlformats.org/officeDocument/2006/relationships/hyperlink" Target="https://cms-bg.emag.network/en/campaign/37230/associated-products" TargetMode="External"/><Relationship Id="rId69" Type="http://schemas.openxmlformats.org/officeDocument/2006/relationships/hyperlink" Target="https://cms-bg.emag.network/en/campaign/37235/associated-products" TargetMode="External"/><Relationship Id="rId80" Type="http://schemas.openxmlformats.org/officeDocument/2006/relationships/hyperlink" Target="https://cms-bg.emag.network/en/campaign/37246/associated-products" TargetMode="External"/><Relationship Id="rId85" Type="http://schemas.openxmlformats.org/officeDocument/2006/relationships/hyperlink" Target="https://cms-bg.emag.network/en/campaign/37221/associated-products" TargetMode="External"/><Relationship Id="rId3" Type="http://schemas.openxmlformats.org/officeDocument/2006/relationships/hyperlink" Target="https://cms-ro.emag.network/en/campaign/14408/associated-products" TargetMode="External"/><Relationship Id="rId12" Type="http://schemas.openxmlformats.org/officeDocument/2006/relationships/hyperlink" Target="https://cms-ro.emag.network/en/campaign/14417/associated-products" TargetMode="External"/><Relationship Id="rId17" Type="http://schemas.openxmlformats.org/officeDocument/2006/relationships/hyperlink" Target="https://cms-ro.emag.network/en/campaign/14422/associated-products" TargetMode="External"/><Relationship Id="rId25" Type="http://schemas.openxmlformats.org/officeDocument/2006/relationships/hyperlink" Target="https://cms-ro.emag.network/en/campaign/14430/associated-products" TargetMode="External"/><Relationship Id="rId33" Type="http://schemas.openxmlformats.org/officeDocument/2006/relationships/hyperlink" Target="https://cms-ro.emag.network/en/campaign/14438/associated-products" TargetMode="External"/><Relationship Id="rId38" Type="http://schemas.openxmlformats.org/officeDocument/2006/relationships/hyperlink" Target="https://cms-ro.emag.network/en/campaign/14443/associated-products" TargetMode="External"/><Relationship Id="rId46" Type="http://schemas.openxmlformats.org/officeDocument/2006/relationships/hyperlink" Target="https://cms-ro.emag.network/en/campaign/14451/associated-products" TargetMode="External"/><Relationship Id="rId59" Type="http://schemas.openxmlformats.org/officeDocument/2006/relationships/hyperlink" Target="https://cms-bg.emag.network/en/campaign/37228/associated-products" TargetMode="External"/><Relationship Id="rId67" Type="http://schemas.openxmlformats.org/officeDocument/2006/relationships/hyperlink" Target="https://cms-bg.emag.network/en/campaign/37233/associated-products" TargetMode="External"/><Relationship Id="rId20" Type="http://schemas.openxmlformats.org/officeDocument/2006/relationships/hyperlink" Target="https://cms-ro.emag.network/en/campaign/14425/associated-products" TargetMode="External"/><Relationship Id="rId41" Type="http://schemas.openxmlformats.org/officeDocument/2006/relationships/hyperlink" Target="https://cms-ro.emag.network/en/campaign/14446/associated-products" TargetMode="External"/><Relationship Id="rId54" Type="http://schemas.openxmlformats.org/officeDocument/2006/relationships/hyperlink" Target="file:///C:\:x:\s\4PRO-BG-HU\Eb3SAKrV-A1MmyKRqB1TxfABzqOpFvvFf5TkT2YEpmmb6A%3fe=8de6GC" TargetMode="External"/><Relationship Id="rId62" Type="http://schemas.openxmlformats.org/officeDocument/2006/relationships/hyperlink" Target="https://cms-bg.emag.network/en/campaign/37227/associated-products" TargetMode="External"/><Relationship Id="rId70" Type="http://schemas.openxmlformats.org/officeDocument/2006/relationships/hyperlink" Target="https://cms-bg.emag.network/en/campaign/37236/associated-products" TargetMode="External"/><Relationship Id="rId75" Type="http://schemas.openxmlformats.org/officeDocument/2006/relationships/hyperlink" Target="https://cms-bg.emag.network/en/campaign/37241/associated-products" TargetMode="External"/><Relationship Id="rId83" Type="http://schemas.openxmlformats.org/officeDocument/2006/relationships/hyperlink" Target="https://cms-bg.emag.network/en/campaign/37219/associated-products" TargetMode="External"/><Relationship Id="rId88" Type="http://schemas.openxmlformats.org/officeDocument/2006/relationships/hyperlink" Target="https://cms-bg.emag.network/en/campaign/37216/associated-products" TargetMode="External"/><Relationship Id="rId91" Type="http://schemas.openxmlformats.org/officeDocument/2006/relationships/hyperlink" Target="https://cms-bg.emag.network/en/campaign/37214/associated-products" TargetMode="External"/><Relationship Id="rId96" Type="http://schemas.openxmlformats.org/officeDocument/2006/relationships/hyperlink" Target="https://cms-bg.emag.network/en/campaign/37210/associated-products" TargetMode="External"/><Relationship Id="rId1" Type="http://schemas.openxmlformats.org/officeDocument/2006/relationships/hyperlink" Target="https://cms-ro.emag.network/en/campaign/14406/associated-products" TargetMode="External"/><Relationship Id="rId6" Type="http://schemas.openxmlformats.org/officeDocument/2006/relationships/hyperlink" Target="https://cms-ro.emag.network/en/campaign/14381/associated-products" TargetMode="External"/><Relationship Id="rId15" Type="http://schemas.openxmlformats.org/officeDocument/2006/relationships/hyperlink" Target="https://cms-ro.emag.network/en/campaign/14420/associated-products" TargetMode="External"/><Relationship Id="rId23" Type="http://schemas.openxmlformats.org/officeDocument/2006/relationships/hyperlink" Target="https://cms-ro.emag.network/en/campaign/14428/associated-products" TargetMode="External"/><Relationship Id="rId28" Type="http://schemas.openxmlformats.org/officeDocument/2006/relationships/hyperlink" Target="https://cms-ro.emag.network/en/campaign/14433/associated-products" TargetMode="External"/><Relationship Id="rId36" Type="http://schemas.openxmlformats.org/officeDocument/2006/relationships/hyperlink" Target="https://cms-ro.emag.network/en/campaign/14441/associated-products" TargetMode="External"/><Relationship Id="rId49" Type="http://schemas.openxmlformats.org/officeDocument/2006/relationships/hyperlink" Target="file:///C:\:x:\r\sites\4PRO-BG-HU\Shared%20Documents\2.RO\Campaign\2024%20-%20Centralizator%20campanii\1P%20voucher%20campaigns\Electro%20Weekend\06.%20Iunie\1-3%20June%20Electro-weekend_1P%20RO%20&amp;%20BG.xlsx%3fd=w88b62f2449744cb296572aeba5f30b76&amp;csf=1&amp;web=1&amp;e=IlJfFq" TargetMode="External"/><Relationship Id="rId57" Type="http://schemas.openxmlformats.org/officeDocument/2006/relationships/hyperlink" Target="https://cms-bg.emag.network/en/campaign/37223/associated-products" TargetMode="External"/><Relationship Id="rId10" Type="http://schemas.openxmlformats.org/officeDocument/2006/relationships/hyperlink" Target="https://cms-ro.emag.network/en/campaign/14273/associated-products" TargetMode="External"/><Relationship Id="rId31" Type="http://schemas.openxmlformats.org/officeDocument/2006/relationships/hyperlink" Target="https://cms-ro.emag.network/en/campaign/14436/associated-products" TargetMode="External"/><Relationship Id="rId44" Type="http://schemas.openxmlformats.org/officeDocument/2006/relationships/hyperlink" Target="https://cms-ro.emag.network/en/campaign/14449/associated-products" TargetMode="External"/><Relationship Id="rId52" Type="http://schemas.openxmlformats.org/officeDocument/2006/relationships/hyperlink" Target="file:///C:\:x:\r\sites\4PRO-BG-HU\Shared%20Documents\2.RO\Campaign\2024%20-%20Centralizator%20campanii\1P%20voucher%20campaigns\Electro%20Weekend\06.%20Iunie\29%20June%20-%201%20July%20Electro-weekend_1P%20RO%20&amp;%20BG.xlsx%3fd=w6078ea4cced94c63a9e482e11cd9f1d7&amp;csf=1&amp;web=1&amp;e=nG0sMP" TargetMode="External"/><Relationship Id="rId60" Type="http://schemas.openxmlformats.org/officeDocument/2006/relationships/hyperlink" Target="https://cms-bg.emag.network/en/campaign/37225/associated-products" TargetMode="External"/><Relationship Id="rId65" Type="http://schemas.openxmlformats.org/officeDocument/2006/relationships/hyperlink" Target="https://cms-bg.emag.network/en/campaign/37231/associated-products" TargetMode="External"/><Relationship Id="rId73" Type="http://schemas.openxmlformats.org/officeDocument/2006/relationships/hyperlink" Target="https://cms-bg.emag.network/en/campaign/37239/associated-products" TargetMode="External"/><Relationship Id="rId78" Type="http://schemas.openxmlformats.org/officeDocument/2006/relationships/hyperlink" Target="https://cms-bg.emag.network/en/campaign/37244/associated-products" TargetMode="External"/><Relationship Id="rId81" Type="http://schemas.openxmlformats.org/officeDocument/2006/relationships/hyperlink" Target="https://cms-bg.emag.network/en/campaign/37247/associated-products" TargetMode="External"/><Relationship Id="rId86" Type="http://schemas.openxmlformats.org/officeDocument/2006/relationships/hyperlink" Target="https://cms-bg.emag.network/en/campaign/37222/associated-products" TargetMode="External"/><Relationship Id="rId94" Type="http://schemas.openxmlformats.org/officeDocument/2006/relationships/hyperlink" Target="https://cms-bg.emag.network/en/campaign/37208/associated-products" TargetMode="External"/><Relationship Id="rId99" Type="http://schemas.openxmlformats.org/officeDocument/2006/relationships/hyperlink" Target="https://cms-bg.emag.network/en/campaign/37249/associated-products" TargetMode="External"/><Relationship Id="rId4" Type="http://schemas.openxmlformats.org/officeDocument/2006/relationships/hyperlink" Target="https://cms-ro.emag.network/en/campaign/14409/associated-products" TargetMode="External"/><Relationship Id="rId9" Type="http://schemas.openxmlformats.org/officeDocument/2006/relationships/hyperlink" Target="https://cms-ro.emag.network/en/campaign/14384/associated-products" TargetMode="External"/><Relationship Id="rId13" Type="http://schemas.openxmlformats.org/officeDocument/2006/relationships/hyperlink" Target="https://cms-ro.emag.network/en/campaign/14418/associated-products" TargetMode="External"/><Relationship Id="rId18" Type="http://schemas.openxmlformats.org/officeDocument/2006/relationships/hyperlink" Target="https://cms-ro.emag.network/en/campaign/14423/associated-products" TargetMode="External"/><Relationship Id="rId39" Type="http://schemas.openxmlformats.org/officeDocument/2006/relationships/hyperlink" Target="https://cms-ro.emag.network/en/campaign/14444/associated-products" TargetMode="External"/><Relationship Id="rId34" Type="http://schemas.openxmlformats.org/officeDocument/2006/relationships/hyperlink" Target="https://cms-ro.emag.network/en/campaign/14439/associated-products" TargetMode="External"/><Relationship Id="rId50" Type="http://schemas.openxmlformats.org/officeDocument/2006/relationships/hyperlink" Target="file:///C:\:x:\r\sites\4PRO-BG-HU\Shared%20Documents\2.RO\Campaign\2024%20-%20Centralizator%20campanii\1P%20voucher%20campaigns\Electro%20Weekend\06.%20Iunie\14-17%20June%20Electro-weekend_1P%20RO%20&amp;%20BG.xlsx%3fd=wb7f813e930e84fc68e95a82ce6182a1f&amp;csf=1&amp;web=1&amp;e=IwW74h" TargetMode="External"/><Relationship Id="rId55" Type="http://schemas.openxmlformats.org/officeDocument/2006/relationships/hyperlink" Target="file:///C:\:x:\r\sites\4PRO-BG-HU\_layouts\15\Doc.aspx%3fsourcedoc=%7bE87E97CC-9BEC-409E-A4FC-443A64254E0E%7d&amp;file=HOME%20DEALS%204-6%20iunie%202024_1P.xlsx&amp;action=default&amp;mobileredirect=true" TargetMode="External"/><Relationship Id="rId76" Type="http://schemas.openxmlformats.org/officeDocument/2006/relationships/hyperlink" Target="https://cms-bg.emag.network/en/campaign/37242/associated-products" TargetMode="External"/><Relationship Id="rId97" Type="http://schemas.openxmlformats.org/officeDocument/2006/relationships/hyperlink" Target="https://cms-bg.emag.network/en/campaign/37211/associated-products" TargetMode="External"/><Relationship Id="rId7" Type="http://schemas.openxmlformats.org/officeDocument/2006/relationships/hyperlink" Target="https://cms-ro.emag.network/en/campaign/14382/associated-products" TargetMode="External"/><Relationship Id="rId71" Type="http://schemas.openxmlformats.org/officeDocument/2006/relationships/hyperlink" Target="https://cms-bg.emag.network/en/campaign/37237/associated-products" TargetMode="External"/><Relationship Id="rId92" Type="http://schemas.openxmlformats.org/officeDocument/2006/relationships/hyperlink" Target="https://cms-bg.emag.network/en/campaign/37250/associated-products" TargetMode="External"/><Relationship Id="rId2" Type="http://schemas.openxmlformats.org/officeDocument/2006/relationships/hyperlink" Target="https://cms-ro.emag.network/en/campaign/14407/associated-products" TargetMode="External"/><Relationship Id="rId29" Type="http://schemas.openxmlformats.org/officeDocument/2006/relationships/hyperlink" Target="https://cms-ro.emag.network/en/campaign/14434/associated-products" TargetMode="External"/><Relationship Id="rId24" Type="http://schemas.openxmlformats.org/officeDocument/2006/relationships/hyperlink" Target="https://cms-ro.emag.network/en/campaign/14429/associated-products" TargetMode="External"/><Relationship Id="rId40" Type="http://schemas.openxmlformats.org/officeDocument/2006/relationships/hyperlink" Target="https://cms-ro.emag.network/en/campaign/14445/associated-products" TargetMode="External"/><Relationship Id="rId45" Type="http://schemas.openxmlformats.org/officeDocument/2006/relationships/hyperlink" Target="https://cms-ro.emag.network/en/campaign/14450/associated-products" TargetMode="External"/><Relationship Id="rId66" Type="http://schemas.openxmlformats.org/officeDocument/2006/relationships/hyperlink" Target="https://cms-bg.emag.network/en/campaign/37232/associated-products" TargetMode="External"/><Relationship Id="rId87" Type="http://schemas.openxmlformats.org/officeDocument/2006/relationships/hyperlink" Target="https://cms-bg.emag.network/en/campaign/37215/associated-products" TargetMode="External"/><Relationship Id="rId61" Type="http://schemas.openxmlformats.org/officeDocument/2006/relationships/hyperlink" Target="https://cms-bg.emag.network/en/campaign/37226/associated-products" TargetMode="External"/><Relationship Id="rId82" Type="http://schemas.openxmlformats.org/officeDocument/2006/relationships/hyperlink" Target="https://cms-bg.emag.network/en/campaign/37248/associated-products" TargetMode="External"/><Relationship Id="rId19" Type="http://schemas.openxmlformats.org/officeDocument/2006/relationships/hyperlink" Target="https://cms-ro.emag.network/en/campaign/14424/associated-products" TargetMode="External"/><Relationship Id="rId14" Type="http://schemas.openxmlformats.org/officeDocument/2006/relationships/hyperlink" Target="https://cms-ro.emag.network/en/campaign/14419/associated-products" TargetMode="External"/><Relationship Id="rId30" Type="http://schemas.openxmlformats.org/officeDocument/2006/relationships/hyperlink" Target="https://cms-ro.emag.network/en/campaign/14435/associated-products" TargetMode="External"/><Relationship Id="rId35" Type="http://schemas.openxmlformats.org/officeDocument/2006/relationships/hyperlink" Target="https://cms-ro.emag.network/en/campaign/14440/associated-products" TargetMode="External"/><Relationship Id="rId56" Type="http://schemas.openxmlformats.org/officeDocument/2006/relationships/hyperlink" Target="file:///C:\:x:\r\sites\4PRO-BG-HU\_layouts\15\Doc.aspx%3fsourcedoc=%7b958D410B-D9C8-4261-9C1E-3AD3401735D5%7d&amp;file=HOME%20DEALS%2018-20%20iunie%202024_1P.xlsx&amp;action=default&amp;mobileredirect=true" TargetMode="External"/><Relationship Id="rId77" Type="http://schemas.openxmlformats.org/officeDocument/2006/relationships/hyperlink" Target="https://cms-bg.emag.network/en/campaign/37243/associated-products" TargetMode="External"/><Relationship Id="rId100" Type="http://schemas.openxmlformats.org/officeDocument/2006/relationships/hyperlink" Target="https://cms-bg.emag.network/en/campaign/37258/associated-products" TargetMode="External"/><Relationship Id="rId8" Type="http://schemas.openxmlformats.org/officeDocument/2006/relationships/hyperlink" Target="https://cms-ro.emag.network/en/campaign/14383/associated-products" TargetMode="External"/><Relationship Id="rId51" Type="http://schemas.openxmlformats.org/officeDocument/2006/relationships/hyperlink" Target="file:///C:\:x:\r\sites\4PRO-BG-HU\Shared%20Documents\2.RO\Campaign\2024%20-%20Centralizator%20campanii\1P%20voucher%20campaigns\Electro%20Weekend\06.%20Iunie\22-24%20June%20Electro-weekend_1P%20RO%20&amp;%20BG.xlsx%3fd=wecf11b74e32d45879a755cf8f1370f19&amp;csf=1&amp;web=1&amp;e=ag2ibY" TargetMode="External"/><Relationship Id="rId72" Type="http://schemas.openxmlformats.org/officeDocument/2006/relationships/hyperlink" Target="https://cms-bg.emag.network/en/campaign/37238/associated-products" TargetMode="External"/><Relationship Id="rId93" Type="http://schemas.openxmlformats.org/officeDocument/2006/relationships/hyperlink" Target="https://cms-bg.emag.network/en/campaign/37207/associated-products" TargetMode="External"/><Relationship Id="rId98" Type="http://schemas.openxmlformats.org/officeDocument/2006/relationships/hyperlink" Target="https://cms-bg.emag.network/en/campaign/37212/associated-products" TargetMode="External"/></Relationships>
</file>

<file path=xl/worksheets/_rels/sheet14.xml.rels><?xml version="1.0" encoding="UTF-8" standalone="yes"?>
<Relationships xmlns="http://schemas.openxmlformats.org/package/2006/relationships"><Relationship Id="rId26" Type="http://schemas.openxmlformats.org/officeDocument/2006/relationships/hyperlink" Target="https://cms-ro.emag.network/en/campaign/14673/associated-products" TargetMode="External"/><Relationship Id="rId21" Type="http://schemas.openxmlformats.org/officeDocument/2006/relationships/hyperlink" Target="https://cms-ro.emag.network/en/campaign/14668/associated-products" TargetMode="External"/><Relationship Id="rId42" Type="http://schemas.openxmlformats.org/officeDocument/2006/relationships/hyperlink" Target="https://cms-ro.emag.network/en/campaign/14690/associated-products" TargetMode="External"/><Relationship Id="rId47" Type="http://schemas.openxmlformats.org/officeDocument/2006/relationships/hyperlink" Target="https://cms-ro.emag.network/en/campaign/14464/associated-products" TargetMode="External"/><Relationship Id="rId63" Type="http://schemas.openxmlformats.org/officeDocument/2006/relationships/hyperlink" Target="https://cms-bg.emag.network/en/campaign/37302/associated-products" TargetMode="External"/><Relationship Id="rId68" Type="http://schemas.openxmlformats.org/officeDocument/2006/relationships/hyperlink" Target="https://cms-bg.emag.network/en/campaign/37307/associated-products" TargetMode="External"/><Relationship Id="rId84" Type="http://schemas.openxmlformats.org/officeDocument/2006/relationships/hyperlink" Target="https://cms-bg.emag.network/en/campaign/37323/associated-products" TargetMode="External"/><Relationship Id="rId89" Type="http://schemas.openxmlformats.org/officeDocument/2006/relationships/hyperlink" Target="https://cms-bg.emag.network/en/campaign/37332/associated-products" TargetMode="External"/><Relationship Id="rId16" Type="http://schemas.openxmlformats.org/officeDocument/2006/relationships/hyperlink" Target="https://cms-ro.emag.network/en/campaign/14659/associated-products" TargetMode="External"/><Relationship Id="rId107" Type="http://schemas.openxmlformats.org/officeDocument/2006/relationships/hyperlink" Target="https://cms-bg.emag.network/en/campaign/37341/associated-products" TargetMode="External"/><Relationship Id="rId11" Type="http://schemas.openxmlformats.org/officeDocument/2006/relationships/hyperlink" Target="https://cms-ro.emag.network/en/campaign/14653/associated-products" TargetMode="External"/><Relationship Id="rId32" Type="http://schemas.openxmlformats.org/officeDocument/2006/relationships/hyperlink" Target="https://cms-ro.emag.network/en/campaign/14679/associated-products" TargetMode="External"/><Relationship Id="rId37" Type="http://schemas.openxmlformats.org/officeDocument/2006/relationships/hyperlink" Target="https://cms-ro.emag.network/en/campaign/14685/associated-products" TargetMode="External"/><Relationship Id="rId53" Type="http://schemas.openxmlformats.org/officeDocument/2006/relationships/hyperlink" Target="https://cms-ro.emag.network/en/campaign/14708/associated-products" TargetMode="External"/><Relationship Id="rId58" Type="http://schemas.openxmlformats.org/officeDocument/2006/relationships/hyperlink" Target="file:///C:\:x:\r\sites\4PRO-BG-HU\Shared%20Documents\2.RO\Campaign\2024%20-%20Centralizator%20campanii\1P%20voucher%20campaigns\Electro%20Weekend\07.%20Iulie\27-29%20July%20Electro-weekend_NEW_1P%20RO%20&amp;%20BG%20&amp;%20HU.xlsx%3fd=w9843ca79810d4b9e860955a57d846000&amp;csf=1&amp;web=1&amp;e=gQEqve" TargetMode="External"/><Relationship Id="rId74" Type="http://schemas.openxmlformats.org/officeDocument/2006/relationships/hyperlink" Target="https://cms-bg.emag.network/en/campaign/37313/associated-products" TargetMode="External"/><Relationship Id="rId79" Type="http://schemas.openxmlformats.org/officeDocument/2006/relationships/hyperlink" Target="https://cms-bg.emag.network/en/campaign/37318/associated-products" TargetMode="External"/><Relationship Id="rId102" Type="http://schemas.openxmlformats.org/officeDocument/2006/relationships/hyperlink" Target="https://cms-bg.emag.network/en/campaign/37329/associated-products" TargetMode="External"/><Relationship Id="rId5" Type="http://schemas.openxmlformats.org/officeDocument/2006/relationships/hyperlink" Target="https://cms-ro.emag.network/en/campaign/14638/associated-products" TargetMode="External"/><Relationship Id="rId90" Type="http://schemas.openxmlformats.org/officeDocument/2006/relationships/hyperlink" Target="https://cms-bg.emag.network/en/campaign/37333/associated-products" TargetMode="External"/><Relationship Id="rId95" Type="http://schemas.openxmlformats.org/officeDocument/2006/relationships/hyperlink" Target="https://cms-bg.emag.network/en/campaign/37338/associated-products" TargetMode="External"/><Relationship Id="rId22" Type="http://schemas.openxmlformats.org/officeDocument/2006/relationships/hyperlink" Target="https://cms-ro.emag.network/en/campaign/14669/associated-products" TargetMode="External"/><Relationship Id="rId27" Type="http://schemas.openxmlformats.org/officeDocument/2006/relationships/hyperlink" Target="https://cms-ro.emag.network/en/campaign/14674/associated-products" TargetMode="External"/><Relationship Id="rId43" Type="http://schemas.openxmlformats.org/officeDocument/2006/relationships/hyperlink" Target="https://cms-ro.emag.network/en/campaign/14691/associated-products" TargetMode="External"/><Relationship Id="rId48" Type="http://schemas.openxmlformats.org/officeDocument/2006/relationships/hyperlink" Target="https://cms-ro.emag.network/en/campaign/14465/associated-products" TargetMode="External"/><Relationship Id="rId64" Type="http://schemas.openxmlformats.org/officeDocument/2006/relationships/hyperlink" Target="https://cms-bg.emag.network/en/campaign/37303/associated-products" TargetMode="External"/><Relationship Id="rId69" Type="http://schemas.openxmlformats.org/officeDocument/2006/relationships/hyperlink" Target="https://cms-bg.emag.network/en/campaign/37308/associated-products" TargetMode="External"/><Relationship Id="rId80" Type="http://schemas.openxmlformats.org/officeDocument/2006/relationships/hyperlink" Target="https://cms-bg.emag.network/en/campaign/37319/associated-products" TargetMode="External"/><Relationship Id="rId85" Type="http://schemas.openxmlformats.org/officeDocument/2006/relationships/hyperlink" Target="https://cms-bg.emag.network/en/campaign/37324/associated-products" TargetMode="External"/><Relationship Id="rId12" Type="http://schemas.openxmlformats.org/officeDocument/2006/relationships/hyperlink" Target="https://cms-ro.emag.network/en/campaign/14654/associated-products" TargetMode="External"/><Relationship Id="rId17" Type="http://schemas.openxmlformats.org/officeDocument/2006/relationships/hyperlink" Target="https://cms-ro.emag.network/en/campaign/14663/associated-products" TargetMode="External"/><Relationship Id="rId33" Type="http://schemas.openxmlformats.org/officeDocument/2006/relationships/hyperlink" Target="https://cms-ro.emag.network/en/campaign/14681/associated-products" TargetMode="External"/><Relationship Id="rId38" Type="http://schemas.openxmlformats.org/officeDocument/2006/relationships/hyperlink" Target="https://cms-ro.emag.network/en/campaign/14686/associated-products" TargetMode="External"/><Relationship Id="rId59" Type="http://schemas.openxmlformats.org/officeDocument/2006/relationships/hyperlink" Target="https://cms-bg.emag.network/en/campaign/37298/associated-products" TargetMode="External"/><Relationship Id="rId103" Type="http://schemas.openxmlformats.org/officeDocument/2006/relationships/hyperlink" Target="https://cms-bg.emag.network/en/campaign/37330/associated-products" TargetMode="External"/><Relationship Id="rId108" Type="http://schemas.openxmlformats.org/officeDocument/2006/relationships/hyperlink" Target="https://cms-bg.emag.network/en/campaign/37342/associated-products" TargetMode="External"/><Relationship Id="rId54" Type="http://schemas.openxmlformats.org/officeDocument/2006/relationships/hyperlink" Target="https://cms-ro.emag.network/en/campaign/14713/associated-products" TargetMode="External"/><Relationship Id="rId70" Type="http://schemas.openxmlformats.org/officeDocument/2006/relationships/hyperlink" Target="https://cms-bg.emag.network/en/campaign/37309/associated-products" TargetMode="External"/><Relationship Id="rId75" Type="http://schemas.openxmlformats.org/officeDocument/2006/relationships/hyperlink" Target="https://cms-bg.emag.network/en/campaign/37314/associated-products" TargetMode="External"/><Relationship Id="rId91" Type="http://schemas.openxmlformats.org/officeDocument/2006/relationships/hyperlink" Target="https://cms-bg.emag.network/en/campaign/37334/associated-products" TargetMode="External"/><Relationship Id="rId96" Type="http://schemas.openxmlformats.org/officeDocument/2006/relationships/hyperlink" Target="https://cms-bg.emag.network/en/campaign/37339/associated-products" TargetMode="External"/><Relationship Id="rId1" Type="http://schemas.openxmlformats.org/officeDocument/2006/relationships/hyperlink" Target="https://cms-ro.emag.network/en/campaign/14645/associated-products" TargetMode="External"/><Relationship Id="rId6" Type="http://schemas.openxmlformats.org/officeDocument/2006/relationships/hyperlink" Target="https://cms-ro.emag.network/en/campaign/14649/associated-products" TargetMode="External"/><Relationship Id="rId15" Type="http://schemas.openxmlformats.org/officeDocument/2006/relationships/hyperlink" Target="https://cms-ro.emag.network/en/campaign/14658/associated-products" TargetMode="External"/><Relationship Id="rId23" Type="http://schemas.openxmlformats.org/officeDocument/2006/relationships/hyperlink" Target="https://cms-ro.emag.network/en/campaign/14670/associated-products" TargetMode="External"/><Relationship Id="rId28" Type="http://schemas.openxmlformats.org/officeDocument/2006/relationships/hyperlink" Target="https://cms-ro.emag.network/en/campaign/14675/associated-products" TargetMode="External"/><Relationship Id="rId36" Type="http://schemas.openxmlformats.org/officeDocument/2006/relationships/hyperlink" Target="https://cms-ro.emag.network/en/campaign/14684/associated-products" TargetMode="External"/><Relationship Id="rId49" Type="http://schemas.openxmlformats.org/officeDocument/2006/relationships/hyperlink" Target="https://cms-ro.emag.network/en/campaign/14698/associated-products" TargetMode="External"/><Relationship Id="rId57" Type="http://schemas.openxmlformats.org/officeDocument/2006/relationships/hyperlink" Target="file:///C:\:x:\r\sites\4PRO-BG-HU\Shared%20Documents\2.RO\Campaign\2024%20-%20Centralizator%20campanii\1P%20voucher%20campaigns\Electro%20Weekend\07.%20Iulie\20-22%20July%20Electro-weekend_NEW_1P%20RO%20&amp;%20BG%20&amp;%20HU.xlsx%3fd=wbe0ac31b30634142a66df68b7fb29044&amp;csf=1&amp;web=1&amp;e=UQNKUu" TargetMode="External"/><Relationship Id="rId106" Type="http://schemas.openxmlformats.org/officeDocument/2006/relationships/hyperlink" Target="https://cms-bg.emag.network/en/campaign/37340/associated-products" TargetMode="External"/><Relationship Id="rId10" Type="http://schemas.openxmlformats.org/officeDocument/2006/relationships/hyperlink" Target="https://cms-ro.emag.network/en/campaign/14652/associated-products" TargetMode="External"/><Relationship Id="rId31" Type="http://schemas.openxmlformats.org/officeDocument/2006/relationships/hyperlink" Target="https://cms-ro.emag.network/en/campaign/14678/associated-products" TargetMode="External"/><Relationship Id="rId44" Type="http://schemas.openxmlformats.org/officeDocument/2006/relationships/hyperlink" Target="https://cms-ro.emag.network/en/campaign/14458/associated-products" TargetMode="External"/><Relationship Id="rId52" Type="http://schemas.openxmlformats.org/officeDocument/2006/relationships/hyperlink" Target="https://cms-ro.emag.network/en/campaign/14705/associated-products" TargetMode="External"/><Relationship Id="rId60" Type="http://schemas.openxmlformats.org/officeDocument/2006/relationships/hyperlink" Target="https://cms-bg.emag.network/en/campaign/37299/associated-products" TargetMode="External"/><Relationship Id="rId65" Type="http://schemas.openxmlformats.org/officeDocument/2006/relationships/hyperlink" Target="https://cms-bg.emag.network/en/campaign/37304/associated-products" TargetMode="External"/><Relationship Id="rId73" Type="http://schemas.openxmlformats.org/officeDocument/2006/relationships/hyperlink" Target="https://cms-bg.emag.network/en/campaign/37312/associated-products" TargetMode="External"/><Relationship Id="rId78" Type="http://schemas.openxmlformats.org/officeDocument/2006/relationships/hyperlink" Target="https://cms-bg.emag.network/en/campaign/37317/associated-products" TargetMode="External"/><Relationship Id="rId81" Type="http://schemas.openxmlformats.org/officeDocument/2006/relationships/hyperlink" Target="https://cms-bg.emag.network/en/campaign/37320/associated-products" TargetMode="External"/><Relationship Id="rId86" Type="http://schemas.openxmlformats.org/officeDocument/2006/relationships/hyperlink" Target="https://cms-bg.emag.network/en/campaign/37348/associated-products" TargetMode="External"/><Relationship Id="rId94" Type="http://schemas.openxmlformats.org/officeDocument/2006/relationships/hyperlink" Target="https://cms-bg.emag.network/en/campaign/37337/associated-products" TargetMode="External"/><Relationship Id="rId99" Type="http://schemas.openxmlformats.org/officeDocument/2006/relationships/hyperlink" Target="https://cms-bg.emag.network/en/campaign/37326/associated-products" TargetMode="External"/><Relationship Id="rId101" Type="http://schemas.openxmlformats.org/officeDocument/2006/relationships/hyperlink" Target="https://cms-bg.emag.network/en/campaign/37328/associated-products" TargetMode="External"/><Relationship Id="rId4" Type="http://schemas.openxmlformats.org/officeDocument/2006/relationships/hyperlink" Target="https://cms-ro.emag.network/en/campaign/14647/associated-products" TargetMode="External"/><Relationship Id="rId9" Type="http://schemas.openxmlformats.org/officeDocument/2006/relationships/hyperlink" Target="https://cms-ro.emag.network/en/campaign/14651/associated-products" TargetMode="External"/><Relationship Id="rId13" Type="http://schemas.openxmlformats.org/officeDocument/2006/relationships/hyperlink" Target="https://cms-ro.emag.network/en/campaign/14655/associated-products" TargetMode="External"/><Relationship Id="rId18" Type="http://schemas.openxmlformats.org/officeDocument/2006/relationships/hyperlink" Target="https://cms-ro.emag.network/en/campaign/14665/associated-products" TargetMode="External"/><Relationship Id="rId39" Type="http://schemas.openxmlformats.org/officeDocument/2006/relationships/hyperlink" Target="https://cms-ro.emag.network/en/campaign/14687/associated-products" TargetMode="External"/><Relationship Id="rId109" Type="http://schemas.openxmlformats.org/officeDocument/2006/relationships/hyperlink" Target="file:///C:\:x:\s\4PRO-BG-HU\EXmSHj0cJhdHiFr3z7cojsgBXKLw9ZqF2ZY5KdSmDz0lCA" TargetMode="External"/><Relationship Id="rId34" Type="http://schemas.openxmlformats.org/officeDocument/2006/relationships/hyperlink" Target="https://cms-ro.emag.network/en/campaign/14682/associated-products" TargetMode="External"/><Relationship Id="rId50" Type="http://schemas.openxmlformats.org/officeDocument/2006/relationships/hyperlink" Target="https://cms-ro.emag.network/en/campaign/14699/associated-products" TargetMode="External"/><Relationship Id="rId55" Type="http://schemas.openxmlformats.org/officeDocument/2006/relationships/hyperlink" Target="file:///C:\:x:\r\sites\4PRO-BG-HU\Shared%20Documents\2.RO\Campaign\2024%20-%20Centralizator%20campanii\1P%20voucher%20campaigns\Electro%20Weekend\07.%20Iulie\05-08%20July%20Electro-weekend_NEW_1P%20RO%20&amp;%20BG%20&amp;%20HU.xlsx%3fd=wac93e69148614b7f83e07a2fd3e8f658&amp;csf=1&amp;web=1&amp;e=C3fFBA" TargetMode="External"/><Relationship Id="rId76" Type="http://schemas.openxmlformats.org/officeDocument/2006/relationships/hyperlink" Target="https://cms-bg.emag.network/en/campaign/37315/associated-products" TargetMode="External"/><Relationship Id="rId97" Type="http://schemas.openxmlformats.org/officeDocument/2006/relationships/hyperlink" Target="https://cms-bg.emag.network/en/campaign/37350/associated-products" TargetMode="External"/><Relationship Id="rId104" Type="http://schemas.openxmlformats.org/officeDocument/2006/relationships/hyperlink" Target="https://cms-bg.emag.network/en/campaign/37343/associated-products" TargetMode="External"/><Relationship Id="rId7" Type="http://schemas.openxmlformats.org/officeDocument/2006/relationships/hyperlink" Target="https://cms-ro.emag.network/en/campaign/14648/associated-products" TargetMode="External"/><Relationship Id="rId71" Type="http://schemas.openxmlformats.org/officeDocument/2006/relationships/hyperlink" Target="https://cms-bg.emag.network/en/campaign/37310/associated-products" TargetMode="External"/><Relationship Id="rId92" Type="http://schemas.openxmlformats.org/officeDocument/2006/relationships/hyperlink" Target="https://cms-bg.emag.network/en/campaign/37335/associated-products" TargetMode="External"/><Relationship Id="rId2" Type="http://schemas.openxmlformats.org/officeDocument/2006/relationships/hyperlink" Target="https://cms-ro.emag.network/en/campaign/14646/associated-products" TargetMode="External"/><Relationship Id="rId29" Type="http://schemas.openxmlformats.org/officeDocument/2006/relationships/hyperlink" Target="https://cms-ro.emag.network/en/campaign/14676/associated-products" TargetMode="External"/><Relationship Id="rId24" Type="http://schemas.openxmlformats.org/officeDocument/2006/relationships/hyperlink" Target="https://cms-ro.emag.network/en/campaign/14671/associated-products" TargetMode="External"/><Relationship Id="rId40" Type="http://schemas.openxmlformats.org/officeDocument/2006/relationships/hyperlink" Target="https://cms-ro.emag.network/en/campaign/14688/associated-products" TargetMode="External"/><Relationship Id="rId45" Type="http://schemas.openxmlformats.org/officeDocument/2006/relationships/hyperlink" Target="https://cms-ro.emag.network/en/campaign/14461/associated-products" TargetMode="External"/><Relationship Id="rId66" Type="http://schemas.openxmlformats.org/officeDocument/2006/relationships/hyperlink" Target="https://cms-bg.emag.network/en/campaign/37305/associated-products" TargetMode="External"/><Relationship Id="rId87" Type="http://schemas.openxmlformats.org/officeDocument/2006/relationships/hyperlink" Target="https://cms-bg.emag.network/en/campaign/37349/associated-products" TargetMode="External"/><Relationship Id="rId61" Type="http://schemas.openxmlformats.org/officeDocument/2006/relationships/hyperlink" Target="https://cms-bg.emag.network/en/campaign/37300/associated-products" TargetMode="External"/><Relationship Id="rId82" Type="http://schemas.openxmlformats.org/officeDocument/2006/relationships/hyperlink" Target="https://cms-bg.emag.network/en/campaign/37321/associated-products" TargetMode="External"/><Relationship Id="rId19" Type="http://schemas.openxmlformats.org/officeDocument/2006/relationships/hyperlink" Target="https://cms-ro.emag.network/en/campaign/14666/associated-products" TargetMode="External"/><Relationship Id="rId14" Type="http://schemas.openxmlformats.org/officeDocument/2006/relationships/hyperlink" Target="https://cms-ro.emag.network/en/campaign/14656/associated-products" TargetMode="External"/><Relationship Id="rId30" Type="http://schemas.openxmlformats.org/officeDocument/2006/relationships/hyperlink" Target="https://cms-ro.emag.network/en/campaign/14677/associated-products" TargetMode="External"/><Relationship Id="rId35" Type="http://schemas.openxmlformats.org/officeDocument/2006/relationships/hyperlink" Target="https://cms-ro.emag.network/en/campaign/14683/associated-products" TargetMode="External"/><Relationship Id="rId56" Type="http://schemas.openxmlformats.org/officeDocument/2006/relationships/hyperlink" Target="file:///C:\:x:\r\sites\4PRO-BG-HU\Shared%20Documents\2.RO\Campaign\2024%20-%20Centralizator%20campanii\1P%20voucher%20campaigns\Electro%20Weekend\07.%20Iulie\13-15%20July%20Electro-weekend_NEW_1P%20RO%20&amp;%20BG%20&amp;%20HU.xlsx%3fd=w8037d66ea6e346d189e2ca2ee32e5197&amp;csf=1&amp;web=1&amp;e=6n8GWi" TargetMode="External"/><Relationship Id="rId77" Type="http://schemas.openxmlformats.org/officeDocument/2006/relationships/hyperlink" Target="https://cms-bg.emag.network/en/campaign/37316/associated-products" TargetMode="External"/><Relationship Id="rId100" Type="http://schemas.openxmlformats.org/officeDocument/2006/relationships/hyperlink" Target="https://cms-bg.emag.network/en/campaign/37327/associated-products" TargetMode="External"/><Relationship Id="rId105" Type="http://schemas.openxmlformats.org/officeDocument/2006/relationships/hyperlink" Target="https://cms-bg.emag.network/en/campaign/37344/associated-products" TargetMode="External"/><Relationship Id="rId8" Type="http://schemas.openxmlformats.org/officeDocument/2006/relationships/hyperlink" Target="https://cms-ro.emag.network/en/campaign/14650/associated-products" TargetMode="External"/><Relationship Id="rId51" Type="http://schemas.openxmlformats.org/officeDocument/2006/relationships/hyperlink" Target="file:///C:\:x:\s\4PRO-BG-HU\EUzwvxLcN-pAvNNJBPDh0MkBoScWXG3a09YJI0oIthmyrA%3fe=xKG17O" TargetMode="External"/><Relationship Id="rId72" Type="http://schemas.openxmlformats.org/officeDocument/2006/relationships/hyperlink" Target="https://cms-bg.emag.network/en/campaign/37311/associated-products" TargetMode="External"/><Relationship Id="rId93" Type="http://schemas.openxmlformats.org/officeDocument/2006/relationships/hyperlink" Target="https://cms-bg.emag.network/en/campaign/37336/associated-products" TargetMode="External"/><Relationship Id="rId98" Type="http://schemas.openxmlformats.org/officeDocument/2006/relationships/hyperlink" Target="https://cms-bg.emag.network/en/campaign/37351/associated-products" TargetMode="External"/><Relationship Id="rId3" Type="http://schemas.openxmlformats.org/officeDocument/2006/relationships/hyperlink" Target="https://cms-ro.emag.network/en/campaign/14637/associated-products" TargetMode="External"/><Relationship Id="rId25" Type="http://schemas.openxmlformats.org/officeDocument/2006/relationships/hyperlink" Target="https://cms-ro.emag.network/en/campaign/14672/associated-products" TargetMode="External"/><Relationship Id="rId46" Type="http://schemas.openxmlformats.org/officeDocument/2006/relationships/hyperlink" Target="https://cms-ro.emag.network/en/campaign/14462/associated-products" TargetMode="External"/><Relationship Id="rId67" Type="http://schemas.openxmlformats.org/officeDocument/2006/relationships/hyperlink" Target="https://cms-bg.emag.network/en/campaign/37306/associated-products" TargetMode="External"/><Relationship Id="rId20" Type="http://schemas.openxmlformats.org/officeDocument/2006/relationships/hyperlink" Target="https://cms-ro.emag.network/en/campaign/14667/associated-products" TargetMode="External"/><Relationship Id="rId41" Type="http://schemas.openxmlformats.org/officeDocument/2006/relationships/hyperlink" Target="https://cms-ro.emag.network/en/campaign/14689/associated-products" TargetMode="External"/><Relationship Id="rId62" Type="http://schemas.openxmlformats.org/officeDocument/2006/relationships/hyperlink" Target="https://cms-bg.emag.network/en/campaign/37301/associated-products" TargetMode="External"/><Relationship Id="rId83" Type="http://schemas.openxmlformats.org/officeDocument/2006/relationships/hyperlink" Target="https://cms-bg.emag.network/en/campaign/37322/associated-products" TargetMode="External"/><Relationship Id="rId88" Type="http://schemas.openxmlformats.org/officeDocument/2006/relationships/hyperlink" Target="https://cms-bg.emag.network/en/campaign/37331/associated-products" TargetMode="External"/></Relationships>
</file>

<file path=xl/worksheets/_rels/sheet15.xml.rels><?xml version="1.0" encoding="UTF-8" standalone="yes"?>
<Relationships xmlns="http://schemas.openxmlformats.org/package/2006/relationships"><Relationship Id="rId26" Type="http://schemas.openxmlformats.org/officeDocument/2006/relationships/hyperlink" Target="https://cms-ro.emag.network/en/campaign/14861/associated-products" TargetMode="External"/><Relationship Id="rId21" Type="http://schemas.openxmlformats.org/officeDocument/2006/relationships/hyperlink" Target="file:///C:\:x:\r\sites\4PRO-BG-HU\Shared%20Documents\2.RO\Campaign\2024%20-%20Centralizator%20campanii\1P%20voucher%20campaigns\Genius%20Deals\08.%20August\19-25%20Aug%20Genius%20Deals_1P%20RO,BG&amp;HU.xlsx%3fd=webbc8a043b1f4c558af03d64b6904548&amp;csf=1&amp;web=1&amp;e=cbZtwn" TargetMode="External"/><Relationship Id="rId42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47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63" Type="http://schemas.openxmlformats.org/officeDocument/2006/relationships/hyperlink" Target="https://cms-ro.emag.network/en/campaign/14859/associated-products" TargetMode="External"/><Relationship Id="rId68" Type="http://schemas.openxmlformats.org/officeDocument/2006/relationships/hyperlink" Target="https://cms-ro.emag.network/en/campaign/14859/associated-products" TargetMode="External"/><Relationship Id="rId16" Type="http://schemas.openxmlformats.org/officeDocument/2006/relationships/hyperlink" Target="https://cms-ro.emag.network/en/campaign/14469/associated-products" TargetMode="External"/><Relationship Id="rId11" Type="http://schemas.openxmlformats.org/officeDocument/2006/relationships/hyperlink" Target="https://cms-ro.emag.network/en/campaign/14467/associated-products" TargetMode="External"/><Relationship Id="rId24" Type="http://schemas.openxmlformats.org/officeDocument/2006/relationships/hyperlink" Target="file:///C:\:x:\r\sites\4PRO-BG-HU\Shared%20Documents\2.RO\Campaign\2024%20-%20Centralizator%20campanii\1P%20voucher%20campaigns\Genius%20Deals\08.%20August\19-25%20Aug%20Genius%20Deals_1P%20RO,BG&amp;HU.xlsx%3fd=webbc8a043b1f4c558af03d64b6904548&amp;csf=1&amp;web=1&amp;e=cbZtwn" TargetMode="External"/><Relationship Id="rId32" Type="http://schemas.openxmlformats.org/officeDocument/2006/relationships/hyperlink" Target="https://cms-ro.emag.network/en/campaign/14859/associated-products" TargetMode="External"/><Relationship Id="rId37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40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45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53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58" Type="http://schemas.openxmlformats.org/officeDocument/2006/relationships/hyperlink" Target="https://cms-ro.emag.network/en/campaign/14859/associated-products" TargetMode="External"/><Relationship Id="rId66" Type="http://schemas.openxmlformats.org/officeDocument/2006/relationships/hyperlink" Target="https://cms-ro.emag.network/en/campaign/14859/associated-products" TargetMode="External"/><Relationship Id="rId74" Type="http://schemas.openxmlformats.org/officeDocument/2006/relationships/hyperlink" Target="https://cms-ro.emag.network/en/campaign/14859/associated-products" TargetMode="External"/><Relationship Id="rId79" Type="http://schemas.openxmlformats.org/officeDocument/2006/relationships/hyperlink" Target="https://cms-ro.emag.network/en/campaign/14862/associated-products" TargetMode="External"/><Relationship Id="rId5" Type="http://schemas.openxmlformats.org/officeDocument/2006/relationships/hyperlink" Target="file:///C:\:x:\r\sites\4PRO-BG-HU\Shared%20Documents\2.RO\Campaign\2024%20-%20Centralizator%20campanii\1P%20voucher%20campaigns\Electro%20Weekend\08.%20August\31%20August%20-%2002%20Sept%20Electro-weekend_NEW_1P%20RO%20&amp;%20BG%20&amp;%20HU.xlsx" TargetMode="External"/><Relationship Id="rId61" Type="http://schemas.openxmlformats.org/officeDocument/2006/relationships/hyperlink" Target="https://cms-ro.emag.network/en/campaign/14859/associated-products" TargetMode="External"/><Relationship Id="rId19" Type="http://schemas.openxmlformats.org/officeDocument/2006/relationships/hyperlink" Target="file:///C:\:x:\r\sites\4PRO-BG-HU\Shared%20Documents\2.RO\Campaign\2024%20-%20Centralizator%20campanii\1P%20voucher%20campaigns\Genius%20Deals\08.%20August\12-18%20Aug%20Genius%20Deals_1P%20RO,BG&amp;HU.xlsx%3fd=w7c97ee17a38c4164991d4bfcd11c28b5&amp;csf=1&amp;web=1&amp;e=Mujkle" TargetMode="External"/><Relationship Id="rId14" Type="http://schemas.openxmlformats.org/officeDocument/2006/relationships/hyperlink" Target="https://cms-ro.emag.network/en/campaign/14468/associated-products" TargetMode="External"/><Relationship Id="rId22" Type="http://schemas.openxmlformats.org/officeDocument/2006/relationships/hyperlink" Target="file:///C:\:x:\r\sites\4PRO-BG-HU\Shared%20Documents\2.RO\Campaign\2024%20-%20Centralizator%20campanii\1P%20voucher%20campaigns\Genius%20Deals\08.%20August\19-25%20Aug%20Genius%20Deals_1P%20RO,BG&amp;HU.xlsx%3fd=webbc8a043b1f4c558af03d64b6904548&amp;csf=1&amp;web=1&amp;e=cbZtwn" TargetMode="External"/><Relationship Id="rId27" Type="http://schemas.openxmlformats.org/officeDocument/2006/relationships/hyperlink" Target="https://cms-ro.emag.network/en/campaign/14863/associated-products" TargetMode="External"/><Relationship Id="rId30" Type="http://schemas.openxmlformats.org/officeDocument/2006/relationships/hyperlink" Target="file:///C:\:x:\r\sites\4PRO-BG-HU\Shared%20Documents\2.RO\Campaign\2024%20-%20Centralizator%20campanii\1P%20voucher%20campaigns\Flash%20Deals\08.%20August\23%20Aug_Flash%20Deals_1P%20RO,BG&amp;HU.xlsx%3fd=we9a96d4fa7db4d74963ef3372b7a3cc0&amp;csf=1&amp;web=1&amp;e=8shr8s" TargetMode="External"/><Relationship Id="rId35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43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48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56" Type="http://schemas.openxmlformats.org/officeDocument/2006/relationships/hyperlink" Target="https://cms-ro.emag.network/en/campaign/14859/associated-products" TargetMode="External"/><Relationship Id="rId64" Type="http://schemas.openxmlformats.org/officeDocument/2006/relationships/hyperlink" Target="https://cms-ro.emag.network/en/campaign/14859/associated-products" TargetMode="External"/><Relationship Id="rId69" Type="http://schemas.openxmlformats.org/officeDocument/2006/relationships/hyperlink" Target="https://cms-ro.emag.network/en/campaign/14859/associated-products" TargetMode="External"/><Relationship Id="rId77" Type="http://schemas.openxmlformats.org/officeDocument/2006/relationships/hyperlink" Target="file:///C:\:f:\r\sites\4PRO-BG-HU\Shared%20Documents\2.RO\Campaign\2024%20-%20Centralizator%20campanii\1P%20voucher%20campaigns\DOD\08.%20August%3fcsf=1&amp;web=1&amp;e=2xe3Hj" TargetMode="External"/><Relationship Id="rId8" Type="http://schemas.openxmlformats.org/officeDocument/2006/relationships/hyperlink" Target="https://cms-ro.emag.network/en/campaign/14466/associated-products" TargetMode="External"/><Relationship Id="rId51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72" Type="http://schemas.openxmlformats.org/officeDocument/2006/relationships/hyperlink" Target="https://cms-ro.emag.network/en/campaign/14859/associated-products" TargetMode="External"/><Relationship Id="rId3" Type="http://schemas.openxmlformats.org/officeDocument/2006/relationships/hyperlink" Target="file:///C:\:x:\r\sites\4PRO-BG-HU\Shared%20Documents\2.RO\Campaign\2024%20-%20Centralizator%20campanii\1P%20voucher%20campaigns\Electro%20Weekend\08.%20August\24-26%20August%20Electro-weekend_NEW_1P%20RO%20&amp;%20BG%20&amp;%20HU.xlsx%3fd=wb5bf235541d544b9b7040d89edd77bfe&amp;csf=1&amp;web=1&amp;e=y57aNi" TargetMode="External"/><Relationship Id="rId12" Type="http://schemas.openxmlformats.org/officeDocument/2006/relationships/hyperlink" Target="https://cms-ro.emag.network/en/campaign/14467/associated-products" TargetMode="External"/><Relationship Id="rId17" Type="http://schemas.openxmlformats.org/officeDocument/2006/relationships/hyperlink" Target="file:///C:\:x:\r\sites\4PRO-BG-HU\Shared%20Documents\2.RO\Campaign\2024%20-%20Centralizator%20campanii\1P%20voucher%20campaigns\Genius%20Deals\08.%20August\05-11%20Aug%20Genius%20Deals_1P%20RO,BG&amp;HU.xlsx%3fd=wff2d81ab4283440c87f978a8215da1b6&amp;csf=1&amp;web=1&amp;e=AMWacG" TargetMode="External"/><Relationship Id="rId25" Type="http://schemas.openxmlformats.org/officeDocument/2006/relationships/hyperlink" Target="https://cms-ro.emag.network/en/campaign/14860/associated-products" TargetMode="External"/><Relationship Id="rId33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38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46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59" Type="http://schemas.openxmlformats.org/officeDocument/2006/relationships/hyperlink" Target="https://cms-ro.emag.network/en/campaign/14859/associated-products" TargetMode="External"/><Relationship Id="rId67" Type="http://schemas.openxmlformats.org/officeDocument/2006/relationships/hyperlink" Target="https://cms-ro.emag.network/en/campaign/14859/associated-products" TargetMode="External"/><Relationship Id="rId20" Type="http://schemas.openxmlformats.org/officeDocument/2006/relationships/hyperlink" Target="file:///C:\:x:\r\sites\4PRO-BG-HU\Shared%20Documents\2.RO\Campaign\2024%20-%20Centralizator%20campanii\1P%20voucher%20campaigns\Genius%20Deals\08.%20August\12-18%20Aug%20Genius%20Deals_1P%20RO,BG&amp;HU.xlsx%3fd=w7c97ee17a38c4164991d4bfcd11c28b5&amp;csf=1&amp;web=1&amp;e=Mujkle" TargetMode="External"/><Relationship Id="rId41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54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62" Type="http://schemas.openxmlformats.org/officeDocument/2006/relationships/hyperlink" Target="https://cms-ro.emag.network/en/campaign/14859/associated-products" TargetMode="External"/><Relationship Id="rId70" Type="http://schemas.openxmlformats.org/officeDocument/2006/relationships/hyperlink" Target="https://cms-ro.emag.network/en/campaign/14859/associated-products" TargetMode="External"/><Relationship Id="rId75" Type="http://schemas.openxmlformats.org/officeDocument/2006/relationships/hyperlink" Target="https://cms-ro.emag.network/en/campaign/14859/associated-products" TargetMode="External"/><Relationship Id="rId1" Type="http://schemas.openxmlformats.org/officeDocument/2006/relationships/hyperlink" Target="file:///C:\:x:\r\sites\4PRO-BG-HU\Shared%20Documents\2.RO\Campaign\2024%20-%20Centralizator%20campanii\1P%20voucher%20campaigns\Electro%20Weekend\08.%20August\03-05%20August%20Electro-weekend_NEW_1P%20RO%20&amp;%20BG%20&amp;%20HU.xlsx%3fd=wc78665b72b1740418572df53dd648961&amp;csf=1&amp;web=1&amp;e=8VaT6M" TargetMode="External"/><Relationship Id="rId6" Type="http://schemas.openxmlformats.org/officeDocument/2006/relationships/hyperlink" Target="file:///C:\:x:\r\sites\4PRO-BG-HU\Shared%20Documents\2.RO\Campaign\2024%20-%20Centralizator%20campanii\1P%20voucher%20campaigns\Electro%20Weekend\08.%20August\31%20August%20-%2002%20Sept%20Electro-weekend_NEW_1P%20RO%20&amp;%20BG%20&amp;%20HU.xlsx" TargetMode="External"/><Relationship Id="rId15" Type="http://schemas.openxmlformats.org/officeDocument/2006/relationships/hyperlink" Target="https://cms-ro.emag.network/en/campaign/14469/associated-products" TargetMode="External"/><Relationship Id="rId23" Type="http://schemas.openxmlformats.org/officeDocument/2006/relationships/hyperlink" Target="file:///C:\:x:\r\sites\4PRO-BG-HU\Shared%20Documents\2.RO\Campaign\2024%20-%20Centralizator%20campanii\1P%20voucher%20campaigns\Genius%20Deals\08.%20August\19-25%20Aug%20Genius%20Deals_1P%20RO,BG&amp;HU.xlsx%3fd=webbc8a043b1f4c558af03d64b6904548&amp;csf=1&amp;web=1&amp;e=cbZtwn" TargetMode="External"/><Relationship Id="rId28" Type="http://schemas.openxmlformats.org/officeDocument/2006/relationships/hyperlink" Target="file:///C:\:x:\r\sites\4PRO-BG-HU\Shared%20Documents\2.RO\Campaign\2024%20-%20Centralizator%20campanii\1P%20voucher%20campaigns\Flash%20Deals\08.%20August\02%20Aug_Flash%20Deals_1P%20RO,BG&amp;HU.xlsx%3fd=w945b2e83b61c47fca88685116ef5d563&amp;csf=1&amp;web=1&amp;e=FTL4X9" TargetMode="External"/><Relationship Id="rId36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49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57" Type="http://schemas.openxmlformats.org/officeDocument/2006/relationships/hyperlink" Target="https://cms-ro.emag.network/en/campaign/14859/associated-products" TargetMode="External"/><Relationship Id="rId10" Type="http://schemas.openxmlformats.org/officeDocument/2006/relationships/hyperlink" Target="https://cms-ro.emag.network/en/campaign/14467/associated-products" TargetMode="External"/><Relationship Id="rId31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44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52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60" Type="http://schemas.openxmlformats.org/officeDocument/2006/relationships/hyperlink" Target="https://cms-ro.emag.network/en/campaign/14859/associated-products" TargetMode="External"/><Relationship Id="rId65" Type="http://schemas.openxmlformats.org/officeDocument/2006/relationships/hyperlink" Target="https://cms-ro.emag.network/en/campaign/14859/associated-products" TargetMode="External"/><Relationship Id="rId73" Type="http://schemas.openxmlformats.org/officeDocument/2006/relationships/hyperlink" Target="https://cms-ro.emag.network/en/campaign/14859/associated-products" TargetMode="External"/><Relationship Id="rId78" Type="http://schemas.openxmlformats.org/officeDocument/2006/relationships/hyperlink" Target="file:///C:\:f:\r\sites\4PRO-BG-HU\Shared%20Documents\2.RO\Campaign\2024%20-%20Centralizator%20campanii\1P%20voucher%20campaigns\DOD\08.%20August%3fcsf=1&amp;web=1&amp;e=2xe3Hj" TargetMode="External"/><Relationship Id="rId4" Type="http://schemas.openxmlformats.org/officeDocument/2006/relationships/hyperlink" Target="file:///C:\:x:\r\sites\4PRO-BG-HU\Shared%20Documents\2.RO\Campaign\2024%20-%20Centralizator%20campanii\1P%20voucher%20campaigns\Electro%20Weekend\08.%20August\24-26%20August%20Electro-weekend_NEW_1P%20RO%20&amp;%20BG%20&amp;%20HU.xlsx%3fd=wb5bf235541d544b9b7040d89edd77bfe&amp;csf=1&amp;web=1&amp;e=y57aNi" TargetMode="External"/><Relationship Id="rId9" Type="http://schemas.openxmlformats.org/officeDocument/2006/relationships/hyperlink" Target="https://cms-ro.emag.network/en/campaign/14467/associated-products" TargetMode="External"/><Relationship Id="rId13" Type="http://schemas.openxmlformats.org/officeDocument/2006/relationships/hyperlink" Target="https://cms-ro.emag.network/en/campaign/14468/associated-products" TargetMode="External"/><Relationship Id="rId18" Type="http://schemas.openxmlformats.org/officeDocument/2006/relationships/hyperlink" Target="file:///C:\:x:\r\sites\4PRO-BG-HU\Shared%20Documents\2.RO\Campaign\2024%20-%20Centralizator%20campanii\1P%20voucher%20campaigns\Genius%20Deals\08.%20August\05-11%20Aug%20Genius%20Deals_1P%20RO,BG&amp;HU.xlsx%3fd=wff2d81ab4283440c87f978a8215da1b6&amp;csf=1&amp;web=1&amp;e=AMWacG" TargetMode="External"/><Relationship Id="rId39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34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50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55" Type="http://schemas.openxmlformats.org/officeDocument/2006/relationships/hyperlink" Target="https://cms-ro.emag.network/en/campaign/14859/associated-products" TargetMode="External"/><Relationship Id="rId76" Type="http://schemas.openxmlformats.org/officeDocument/2006/relationships/hyperlink" Target="https://cms-ro.emag.network/en/campaign/14859/associated-products" TargetMode="External"/><Relationship Id="rId7" Type="http://schemas.openxmlformats.org/officeDocument/2006/relationships/hyperlink" Target="https://cms-ro.emag.network/en/campaign/14466/associated-products" TargetMode="External"/><Relationship Id="rId71" Type="http://schemas.openxmlformats.org/officeDocument/2006/relationships/hyperlink" Target="https://cms-ro.emag.network/en/campaign/14859/associated-products" TargetMode="External"/><Relationship Id="rId2" Type="http://schemas.openxmlformats.org/officeDocument/2006/relationships/hyperlink" Target="file:///C:\:x:\r\sites\4PRO-BG-HU\Shared%20Documents\2.RO\Campaign\2024%20-%20Centralizator%20campanii\1P%20voucher%20campaigns\Electro%20Weekend\08.%20August\03-05%20August%20Electro-weekend_NEW_1P%20RO%20&amp;%20BG%20&amp;%20HU.xlsx%3fd=wc78665b72b1740418572df53dd648961&amp;csf=1&amp;web=1&amp;e=8VaT6M" TargetMode="External"/><Relationship Id="rId29" Type="http://schemas.openxmlformats.org/officeDocument/2006/relationships/hyperlink" Target="file:///C:\:x:\r\sites\4PRO-BG-HU\Shared%20Documents\2.RO\Campaign\2024%20-%20Centralizator%20campanii\1P%20voucher%20campaigns\Flash%20Deals\08.%20August\09%20Aug_Flash%20Deals_1P%20RO,BG&amp;HU.xlsx%3fd=w355a60b09d904a7185d9adc4f8b5b4b7&amp;csf=1&amp;web=1&amp;e=IJB8Rq" TargetMode="External"/></Relationships>
</file>

<file path=xl/worksheets/_rels/sheet16.xml.rels><?xml version="1.0" encoding="UTF-8" standalone="yes"?>
<Relationships xmlns="http://schemas.openxmlformats.org/package/2006/relationships"><Relationship Id="rId26" Type="http://schemas.openxmlformats.org/officeDocument/2006/relationships/hyperlink" Target="https://cms-ro.emag.network/en/campaign/15068/associated-products" TargetMode="External"/><Relationship Id="rId21" Type="http://schemas.openxmlformats.org/officeDocument/2006/relationships/hyperlink" Target="https://cms-ro.emag.network/en/campaign/15056/associated-products" TargetMode="External"/><Relationship Id="rId42" Type="http://schemas.openxmlformats.org/officeDocument/2006/relationships/hyperlink" Target="https://cms-ro.emag.network/en/campaign/15058/associated-products" TargetMode="External"/><Relationship Id="rId47" Type="http://schemas.openxmlformats.org/officeDocument/2006/relationships/hyperlink" Target="https://cms-bg.emag.network/en/campaign/37481/associated-products" TargetMode="External"/><Relationship Id="rId63" Type="http://schemas.openxmlformats.org/officeDocument/2006/relationships/hyperlink" Target="https://cms-bg.emag.network/en/campaign/37500/associated-products" TargetMode="External"/><Relationship Id="rId68" Type="http://schemas.openxmlformats.org/officeDocument/2006/relationships/hyperlink" Target="https://cms-bg.emag.network/en/campaign/37505/associated-products" TargetMode="External"/><Relationship Id="rId84" Type="http://schemas.openxmlformats.org/officeDocument/2006/relationships/hyperlink" Target="https://cms-bg.emag.network/en/campaign/37521/associated-products" TargetMode="External"/><Relationship Id="rId89" Type="http://schemas.openxmlformats.org/officeDocument/2006/relationships/hyperlink" Target="https://cms-bg.emag.network/en/campaign/37488/associated-products" TargetMode="External"/><Relationship Id="rId16" Type="http://schemas.openxmlformats.org/officeDocument/2006/relationships/hyperlink" Target="https://cms-ro.emag.network/en/campaign/15051/associated-products" TargetMode="External"/><Relationship Id="rId11" Type="http://schemas.openxmlformats.org/officeDocument/2006/relationships/hyperlink" Target="https://cms-ro.emag.network/en/campaign/14920/campaign-settings" TargetMode="External"/><Relationship Id="rId32" Type="http://schemas.openxmlformats.org/officeDocument/2006/relationships/hyperlink" Target="https://cms-ro.emag.network/en/campaign/15077/associated-products" TargetMode="External"/><Relationship Id="rId37" Type="http://schemas.openxmlformats.org/officeDocument/2006/relationships/hyperlink" Target="https://cms-ro.emag.network/en/campaign/15083/associated-products" TargetMode="External"/><Relationship Id="rId53" Type="http://schemas.openxmlformats.org/officeDocument/2006/relationships/hyperlink" Target="https://cms-bg.emag.network/en/campaign/37480/associated-products" TargetMode="External"/><Relationship Id="rId58" Type="http://schemas.openxmlformats.org/officeDocument/2006/relationships/hyperlink" Target="https://cms-bg.emag.network/en/campaign/37495/associated-products" TargetMode="External"/><Relationship Id="rId74" Type="http://schemas.openxmlformats.org/officeDocument/2006/relationships/hyperlink" Target="https://cms-bg.emag.network/en/campaign/37511/associated-products" TargetMode="External"/><Relationship Id="rId79" Type="http://schemas.openxmlformats.org/officeDocument/2006/relationships/hyperlink" Target="https://cms-bg.emag.network/en/campaign/37516/associated-products" TargetMode="External"/><Relationship Id="rId102" Type="http://schemas.openxmlformats.org/officeDocument/2006/relationships/hyperlink" Target="file:///C:\:f:\r\sites\4PRO-BG-HU\Shared%20Documents\2.RO\Campaign\2024%20-%20Centralizator%20campanii\1P%20voucher%20campaigns\Genius%20Deals\09.%20Septembrie%3fcsf=1&amp;web=1&amp;e=fxKiTz" TargetMode="External"/><Relationship Id="rId5" Type="http://schemas.openxmlformats.org/officeDocument/2006/relationships/hyperlink" Target="https://cms-ro.emag.network/en/campaign/15041/associated-products" TargetMode="External"/><Relationship Id="rId90" Type="http://schemas.openxmlformats.org/officeDocument/2006/relationships/hyperlink" Target="https://cms-bg.emag.network/en/campaign/37489/associated-products" TargetMode="External"/><Relationship Id="rId95" Type="http://schemas.openxmlformats.org/officeDocument/2006/relationships/hyperlink" Target="file:///C:\:f:\r\sites\4PRO-BG-HU\Shared%20Documents\2.RO\Campaign\2024%20-%20Centralizator%20campanii\1P%20voucher%20campaigns\Flash%20Deals\09.%20Septembrie%3fcsf=1&amp;web=1&amp;e=OOgMDJ" TargetMode="External"/><Relationship Id="rId22" Type="http://schemas.openxmlformats.org/officeDocument/2006/relationships/hyperlink" Target="https://cms-ro.emag.network/en/campaign/15057/associated-products" TargetMode="External"/><Relationship Id="rId27" Type="http://schemas.openxmlformats.org/officeDocument/2006/relationships/hyperlink" Target="https://cms-ro.emag.network/en/campaign/15071/associated-products" TargetMode="External"/><Relationship Id="rId43" Type="http://schemas.openxmlformats.org/officeDocument/2006/relationships/hyperlink" Target="https://cms-ro.emag.network/en/campaign/15060/associated-products" TargetMode="External"/><Relationship Id="rId48" Type="http://schemas.openxmlformats.org/officeDocument/2006/relationships/hyperlink" Target="https://cms-bg.emag.network/en/campaign/37482/associated-products" TargetMode="External"/><Relationship Id="rId64" Type="http://schemas.openxmlformats.org/officeDocument/2006/relationships/hyperlink" Target="https://cms-bg.emag.network/en/campaign/37501/associated-products" TargetMode="External"/><Relationship Id="rId69" Type="http://schemas.openxmlformats.org/officeDocument/2006/relationships/hyperlink" Target="https://cms-bg.emag.network/en/campaign/37506/associated-products" TargetMode="External"/><Relationship Id="rId80" Type="http://schemas.openxmlformats.org/officeDocument/2006/relationships/hyperlink" Target="https://cms-bg.emag.network/en/campaign/37517/associated-products" TargetMode="External"/><Relationship Id="rId85" Type="http://schemas.openxmlformats.org/officeDocument/2006/relationships/hyperlink" Target="https://cms-bg.emag.network/en/campaign/37522/associated-products" TargetMode="External"/><Relationship Id="rId12" Type="http://schemas.openxmlformats.org/officeDocument/2006/relationships/hyperlink" Target="https://cms-ro.emag.network/en/campaign/15046/associated-products" TargetMode="External"/><Relationship Id="rId17" Type="http://schemas.openxmlformats.org/officeDocument/2006/relationships/hyperlink" Target="https://cms-ro.emag.network/en/campaign/15052/associated-products" TargetMode="External"/><Relationship Id="rId25" Type="http://schemas.openxmlformats.org/officeDocument/2006/relationships/hyperlink" Target="https://cms-ro.emag.network/en/campaign/15066/associated-products" TargetMode="External"/><Relationship Id="rId33" Type="http://schemas.openxmlformats.org/officeDocument/2006/relationships/hyperlink" Target="https://cms-ro.emag.network/en/campaign/15078/associated-products" TargetMode="External"/><Relationship Id="rId38" Type="http://schemas.openxmlformats.org/officeDocument/2006/relationships/hyperlink" Target="https://cms-ro.emag.network/en/campaign/15084/associated-products" TargetMode="External"/><Relationship Id="rId46" Type="http://schemas.openxmlformats.org/officeDocument/2006/relationships/hyperlink" Target="https://cms-ro.emag.network/en/campaign/15064/associated-products" TargetMode="External"/><Relationship Id="rId59" Type="http://schemas.openxmlformats.org/officeDocument/2006/relationships/hyperlink" Target="https://cms-bg.emag.network/en/campaign/37496/associated-products" TargetMode="External"/><Relationship Id="rId67" Type="http://schemas.openxmlformats.org/officeDocument/2006/relationships/hyperlink" Target="https://cms-bg.emag.network/en/campaign/37504/associated-products" TargetMode="External"/><Relationship Id="rId103" Type="http://schemas.openxmlformats.org/officeDocument/2006/relationships/hyperlink" Target="file:///C:\:f:\r\sites\4PRO-BG-HU\Shared%20Documents\2.RO\Campaign\2024%20-%20Centralizator%20campanii\1P%20voucher%20campaigns\Genius%20Deals\09.%20Septembrie%3fcsf=1&amp;web=1&amp;e=fxKiTz" TargetMode="External"/><Relationship Id="rId20" Type="http://schemas.openxmlformats.org/officeDocument/2006/relationships/hyperlink" Target="https://cms-ro.emag.network/en/campaign/15055/associated-products" TargetMode="External"/><Relationship Id="rId41" Type="http://schemas.openxmlformats.org/officeDocument/2006/relationships/hyperlink" Target="https://cms-ro.emag.network/en/campaign/15087/associated-products" TargetMode="External"/><Relationship Id="rId54" Type="http://schemas.openxmlformats.org/officeDocument/2006/relationships/hyperlink" Target="https://cms-bg.emag.network/en/campaign/37479/associated-products" TargetMode="External"/><Relationship Id="rId62" Type="http://schemas.openxmlformats.org/officeDocument/2006/relationships/hyperlink" Target="https://cms-bg.emag.network/en/campaign/37499/associated-products" TargetMode="External"/><Relationship Id="rId70" Type="http://schemas.openxmlformats.org/officeDocument/2006/relationships/hyperlink" Target="https://cms-bg.emag.network/en/campaign/37507/associated-products" TargetMode="External"/><Relationship Id="rId75" Type="http://schemas.openxmlformats.org/officeDocument/2006/relationships/hyperlink" Target="https://cms-bg.emag.network/en/campaign/37512/associated-products" TargetMode="External"/><Relationship Id="rId83" Type="http://schemas.openxmlformats.org/officeDocument/2006/relationships/hyperlink" Target="https://cms-bg.emag.network/en/campaign/37520/associated-products" TargetMode="External"/><Relationship Id="rId88" Type="http://schemas.openxmlformats.org/officeDocument/2006/relationships/hyperlink" Target="https://cms-bg.emag.network/en/campaign/37487/associated-products" TargetMode="External"/><Relationship Id="rId91" Type="http://schemas.openxmlformats.org/officeDocument/2006/relationships/hyperlink" Target="file:///C:\:f:\r\sites\4PRO-BG-HU\Shared%20Documents\2.RO\Campaign\2024%20-%20Centralizator%20campanii\1P%20voucher%20campaigns\Home%20Deals\09.%20Septembrie%3fcsf=1&amp;web=1&amp;e=OZ2qex" TargetMode="External"/><Relationship Id="rId96" Type="http://schemas.openxmlformats.org/officeDocument/2006/relationships/hyperlink" Target="file:///C:\:f:\r\sites\4PRO-BG-HU\Shared%20Documents\2.RO\Campaign\2024%20-%20Centralizator%20campanii\1P%20voucher%20campaigns\Electro%20Weekend\09.%20Septembrie%3fcsf=1&amp;web=1&amp;e=wNCADd" TargetMode="External"/><Relationship Id="rId1" Type="http://schemas.openxmlformats.org/officeDocument/2006/relationships/hyperlink" Target="https://cms-ro.emag.network/en/campaign/15035/associated-products" TargetMode="External"/><Relationship Id="rId6" Type="http://schemas.openxmlformats.org/officeDocument/2006/relationships/hyperlink" Target="https://cms-ro.emag.network/en/campaign/15042/associated-products" TargetMode="External"/><Relationship Id="rId15" Type="http://schemas.openxmlformats.org/officeDocument/2006/relationships/hyperlink" Target="https://cms-ro.emag.network/en/campaign/15049/associated-products" TargetMode="External"/><Relationship Id="rId23" Type="http://schemas.openxmlformats.org/officeDocument/2006/relationships/hyperlink" Target="https://cms-ro.emag.network/en/campaign/15063/associated-products" TargetMode="External"/><Relationship Id="rId28" Type="http://schemas.openxmlformats.org/officeDocument/2006/relationships/hyperlink" Target="https://cms-ro.emag.network/en/campaign/15073/associated-products" TargetMode="External"/><Relationship Id="rId36" Type="http://schemas.openxmlformats.org/officeDocument/2006/relationships/hyperlink" Target="https://cms-ro.emag.network/en/campaign/15082/associated-products" TargetMode="External"/><Relationship Id="rId49" Type="http://schemas.openxmlformats.org/officeDocument/2006/relationships/hyperlink" Target="https://cms-bg.emag.network/en/campaign/37490/associated-products" TargetMode="External"/><Relationship Id="rId57" Type="http://schemas.openxmlformats.org/officeDocument/2006/relationships/hyperlink" Target="https://cms-bg.emag.network/en/campaign/37494/associated-products" TargetMode="External"/><Relationship Id="rId10" Type="http://schemas.openxmlformats.org/officeDocument/2006/relationships/hyperlink" Target="file:///C:\:x:\s\4PRO-BG-HU\EQ4RUxKDD11Bg0iWUGBI_1cBthkuXReP4JHcu42hExLy9g%3fe=fqJHaw&amp;CID=5C7CF73E-8934-46D4-B89C-19CF3DA5833E&amp;wdLOR=cBA55F68D-D1B9-4DD4-A973-EB43E4A8E16A" TargetMode="External"/><Relationship Id="rId31" Type="http://schemas.openxmlformats.org/officeDocument/2006/relationships/hyperlink" Target="https://cms-ro.emag.network/en/campaign/15076/associated-products" TargetMode="External"/><Relationship Id="rId44" Type="http://schemas.openxmlformats.org/officeDocument/2006/relationships/hyperlink" Target="https://cms-ro.emag.network/en/campaign/15061/associated-products" TargetMode="External"/><Relationship Id="rId52" Type="http://schemas.openxmlformats.org/officeDocument/2006/relationships/hyperlink" Target="https://cms-bg.emag.network/en/campaign/37478/associated-products" TargetMode="External"/><Relationship Id="rId60" Type="http://schemas.openxmlformats.org/officeDocument/2006/relationships/hyperlink" Target="https://cms-bg.emag.network/en/campaign/37497/associated-products" TargetMode="External"/><Relationship Id="rId65" Type="http://schemas.openxmlformats.org/officeDocument/2006/relationships/hyperlink" Target="https://cms-bg.emag.network/en/campaign/37502/associated-products" TargetMode="External"/><Relationship Id="rId73" Type="http://schemas.openxmlformats.org/officeDocument/2006/relationships/hyperlink" Target="https://cms-bg.emag.network/en/campaign/37510/associated-products" TargetMode="External"/><Relationship Id="rId78" Type="http://schemas.openxmlformats.org/officeDocument/2006/relationships/hyperlink" Target="https://cms-bg.emag.network/en/campaign/37515/associated-products" TargetMode="External"/><Relationship Id="rId81" Type="http://schemas.openxmlformats.org/officeDocument/2006/relationships/hyperlink" Target="https://cms-bg.emag.network/en/campaign/37518/associated-products" TargetMode="External"/><Relationship Id="rId86" Type="http://schemas.openxmlformats.org/officeDocument/2006/relationships/hyperlink" Target="https://cms-bg.emag.network/en/campaign/37485/associated-products" TargetMode="External"/><Relationship Id="rId94" Type="http://schemas.openxmlformats.org/officeDocument/2006/relationships/hyperlink" Target="file:///C:\:f:\r\sites\4PRO-BG-HU\Shared%20Documents\2.RO\Campaign\2024%20-%20Centralizator%20campanii\1P%20voucher%20campaigns\Flash%20Deals\09.%20Septembrie%3fcsf=1&amp;web=1&amp;e=OOgMDJ" TargetMode="External"/><Relationship Id="rId99" Type="http://schemas.openxmlformats.org/officeDocument/2006/relationships/hyperlink" Target="file:///C:\:f:\r\sites\4PRO-BG-HU\Shared%20Documents\2.RO\Campaign\2024%20-%20Centralizator%20campanii\1P%20voucher%20campaigns\DOD\09.%20Septembrie%3fcsf=1&amp;web=1&amp;e=5NdrgC" TargetMode="External"/><Relationship Id="rId101" Type="http://schemas.openxmlformats.org/officeDocument/2006/relationships/hyperlink" Target="file:///C:\:f:\r\sites\4PRO-BG-HU\Shared%20Documents\2.RO\Campaign\2024%20-%20Centralizator%20campanii\1P%20voucher%20campaigns\DOD\09.%20Septembrie%3fcsf=1&amp;web=1&amp;e=5NdrgC" TargetMode="External"/><Relationship Id="rId4" Type="http://schemas.openxmlformats.org/officeDocument/2006/relationships/hyperlink" Target="https://cms-ro.emag.network/en/campaign/15039/associated-products" TargetMode="External"/><Relationship Id="rId9" Type="http://schemas.openxmlformats.org/officeDocument/2006/relationships/hyperlink" Target="https://cms-ro.emag.network/en/campaign/15044/associated-products" TargetMode="External"/><Relationship Id="rId13" Type="http://schemas.openxmlformats.org/officeDocument/2006/relationships/hyperlink" Target="https://cms-ro.emag.network/en/campaign/15047/associated-products" TargetMode="External"/><Relationship Id="rId18" Type="http://schemas.openxmlformats.org/officeDocument/2006/relationships/hyperlink" Target="https://cms-ro.emag.network/en/campaign/15053/associated-products" TargetMode="External"/><Relationship Id="rId39" Type="http://schemas.openxmlformats.org/officeDocument/2006/relationships/hyperlink" Target="https://cms-ro.emag.network/en/campaign/15085/associated-products" TargetMode="External"/><Relationship Id="rId34" Type="http://schemas.openxmlformats.org/officeDocument/2006/relationships/hyperlink" Target="https://cms-ro.emag.network/en/campaign/15079/associated-products" TargetMode="External"/><Relationship Id="rId50" Type="http://schemas.openxmlformats.org/officeDocument/2006/relationships/hyperlink" Target="https://cms-bg.emag.network/en/campaign/37491/associated-products" TargetMode="External"/><Relationship Id="rId55" Type="http://schemas.openxmlformats.org/officeDocument/2006/relationships/hyperlink" Target="https://cms-bg.emag.network/en/campaign/37492/associated-products" TargetMode="External"/><Relationship Id="rId76" Type="http://schemas.openxmlformats.org/officeDocument/2006/relationships/hyperlink" Target="https://cms-bg.emag.network/en/campaign/37513/associated-products" TargetMode="External"/><Relationship Id="rId97" Type="http://schemas.openxmlformats.org/officeDocument/2006/relationships/hyperlink" Target="file:///C:\:f:\r\sites\4PRO-BG-HU\Shared%20Documents\2.RO\Campaign\2024%20-%20Centralizator%20campanii\1P%20voucher%20campaigns\Electro%20Weekend\09.%20Septembrie%3fcsf=1&amp;web=1&amp;e=wNCADd" TargetMode="External"/><Relationship Id="rId7" Type="http://schemas.openxmlformats.org/officeDocument/2006/relationships/hyperlink" Target="https://cms-ro.emag.network/en/campaign/15038/associated-products" TargetMode="External"/><Relationship Id="rId71" Type="http://schemas.openxmlformats.org/officeDocument/2006/relationships/hyperlink" Target="https://cms-bg.emag.network/en/campaign/37508/associated-products" TargetMode="External"/><Relationship Id="rId92" Type="http://schemas.openxmlformats.org/officeDocument/2006/relationships/hyperlink" Target="file:///C:\:f:\r\sites\4PRO-BG-HU\Shared%20Documents\2.RO\Campaign\2024%20-%20Centralizator%20campanii\1P%20voucher%20campaigns\Home%20Deals\09.%20Septembrie%3fcsf=1&amp;web=1&amp;e=OZ2qex" TargetMode="External"/><Relationship Id="rId2" Type="http://schemas.openxmlformats.org/officeDocument/2006/relationships/hyperlink" Target="https://cms-ro.emag.network/en/campaign/15036/associated-products" TargetMode="External"/><Relationship Id="rId29" Type="http://schemas.openxmlformats.org/officeDocument/2006/relationships/hyperlink" Target="https://cms-ro.emag.network/en/campaign/15074/associated-products" TargetMode="External"/><Relationship Id="rId24" Type="http://schemas.openxmlformats.org/officeDocument/2006/relationships/hyperlink" Target="https://cms-ro.emag.network/en/campaign/15065/associated-products" TargetMode="External"/><Relationship Id="rId40" Type="http://schemas.openxmlformats.org/officeDocument/2006/relationships/hyperlink" Target="https://cms-ro.emag.network/en/campaign/15086/associated-products" TargetMode="External"/><Relationship Id="rId45" Type="http://schemas.openxmlformats.org/officeDocument/2006/relationships/hyperlink" Target="https://cms-ro.emag.network/en/campaign/15062/associated-products" TargetMode="External"/><Relationship Id="rId66" Type="http://schemas.openxmlformats.org/officeDocument/2006/relationships/hyperlink" Target="https://cms-bg.emag.network/en/campaign/37503/associated-products" TargetMode="External"/><Relationship Id="rId87" Type="http://schemas.openxmlformats.org/officeDocument/2006/relationships/hyperlink" Target="https://cms-bg.emag.network/en/campaign/37486/associated-products" TargetMode="External"/><Relationship Id="rId61" Type="http://schemas.openxmlformats.org/officeDocument/2006/relationships/hyperlink" Target="https://cms-bg.emag.network/en/campaign/37498/associated-products" TargetMode="External"/><Relationship Id="rId82" Type="http://schemas.openxmlformats.org/officeDocument/2006/relationships/hyperlink" Target="https://cms-bg.emag.network/en/campaign/37519/associated-products" TargetMode="External"/><Relationship Id="rId19" Type="http://schemas.openxmlformats.org/officeDocument/2006/relationships/hyperlink" Target="https://cms-ro.emag.network/en/campaign/15054/associated-products" TargetMode="External"/><Relationship Id="rId14" Type="http://schemas.openxmlformats.org/officeDocument/2006/relationships/hyperlink" Target="https://cms-ro.emag.network/en/campaign/15048/associated-products" TargetMode="External"/><Relationship Id="rId30" Type="http://schemas.openxmlformats.org/officeDocument/2006/relationships/hyperlink" Target="https://cms-ro.emag.network/en/campaign/15075/associated-products" TargetMode="External"/><Relationship Id="rId35" Type="http://schemas.openxmlformats.org/officeDocument/2006/relationships/hyperlink" Target="https://cms-ro.emag.network/en/campaign/15080/associated-products" TargetMode="External"/><Relationship Id="rId56" Type="http://schemas.openxmlformats.org/officeDocument/2006/relationships/hyperlink" Target="https://cms-bg.emag.network/en/campaign/37493/associated-products" TargetMode="External"/><Relationship Id="rId77" Type="http://schemas.openxmlformats.org/officeDocument/2006/relationships/hyperlink" Target="https://cms-bg.emag.network/en/campaign/37514/associated-products" TargetMode="External"/><Relationship Id="rId100" Type="http://schemas.openxmlformats.org/officeDocument/2006/relationships/hyperlink" Target="file:///C:\:f:\r\sites\4PRO-BG-HU\Shared%20Documents\2.RO\Campaign\2024%20-%20Centralizator%20campanii\1P%20voucher%20campaigns\DOD\09.%20Septembrie%3fcsf=1&amp;web=1&amp;e=5NdrgC" TargetMode="External"/><Relationship Id="rId8" Type="http://schemas.openxmlformats.org/officeDocument/2006/relationships/hyperlink" Target="https://cms-ro.emag.network/en/campaign/15043/associated-products" TargetMode="External"/><Relationship Id="rId51" Type="http://schemas.openxmlformats.org/officeDocument/2006/relationships/hyperlink" Target="https://cms-bg.emag.network/en/campaign/37483/associated-products" TargetMode="External"/><Relationship Id="rId72" Type="http://schemas.openxmlformats.org/officeDocument/2006/relationships/hyperlink" Target="https://cms-bg.emag.network/en/campaign/37509/associated-products" TargetMode="External"/><Relationship Id="rId93" Type="http://schemas.openxmlformats.org/officeDocument/2006/relationships/hyperlink" Target="file:///C:\:f:\r\sites\4PRO-BG-HU\Shared%20Documents\2.RO\Campaign\2024%20-%20Centralizator%20campanii\1P%20voucher%20campaigns\Flash%20Deals\09.%20Septembrie%3fcsf=1&amp;web=1&amp;e=OOgMDJ" TargetMode="External"/><Relationship Id="rId98" Type="http://schemas.openxmlformats.org/officeDocument/2006/relationships/hyperlink" Target="file:///C:\:f:\r\sites\4PRO-BG-HU\Shared%20Documents\2.RO\Campaign\2024%20-%20Centralizator%20campanii\1P%20voucher%20campaigns\DOD\09.%20Septembrie%3fcsf=1&amp;web=1&amp;e=5NdrgC" TargetMode="External"/><Relationship Id="rId3" Type="http://schemas.openxmlformats.org/officeDocument/2006/relationships/hyperlink" Target="https://cms-ro.emag.network/en/campaign/15037/associated-products" TargetMode="External"/></Relationships>
</file>

<file path=xl/worksheets/_rels/sheet17.xml.rels><?xml version="1.0" encoding="UTF-8" standalone="yes"?>
<Relationships xmlns="http://schemas.openxmlformats.org/package/2006/relationships"><Relationship Id="rId26" Type="http://schemas.openxmlformats.org/officeDocument/2006/relationships/hyperlink" Target="https://cms-ro.emag.network/en/campaign/14885/associated-products" TargetMode="External"/><Relationship Id="rId21" Type="http://schemas.openxmlformats.org/officeDocument/2006/relationships/hyperlink" Target="https://cms-ro.emag.network/en/campaign/14878/associated-products" TargetMode="External"/><Relationship Id="rId42" Type="http://schemas.openxmlformats.org/officeDocument/2006/relationships/hyperlink" Target="file:///C:\:x:\r\sites\4PRO-BG-HU\Shared%20Documents\2.RO\Campaign\2024%20-%20Centralizator%20campanii\1P%20voucher%20campaigns\Genius%20Deals\08.%20August\19-25%20Aug%20Genius%20Deals_1P%20RO,BG&amp;HU.xlsx%3fd=webbc8a043b1f4c558af03d64b6904548&amp;csf=1&amp;web=1&amp;e=cbZtwn" TargetMode="External"/><Relationship Id="rId47" Type="http://schemas.openxmlformats.org/officeDocument/2006/relationships/hyperlink" Target="https://cms-ro.emag.network/en/campaign/14898/associated-products" TargetMode="External"/><Relationship Id="rId63" Type="http://schemas.openxmlformats.org/officeDocument/2006/relationships/hyperlink" Target="https://cms-bg.emag.network/en/campaign/37418/associated-products" TargetMode="External"/><Relationship Id="rId68" Type="http://schemas.openxmlformats.org/officeDocument/2006/relationships/hyperlink" Target="https://cms-bg.emag.network/en/campaign/37418/associated-products" TargetMode="External"/><Relationship Id="rId84" Type="http://schemas.openxmlformats.org/officeDocument/2006/relationships/hyperlink" Target="https://cms-bg.emag.network/en/campaign/37396/associated-products" TargetMode="External"/><Relationship Id="rId89" Type="http://schemas.openxmlformats.org/officeDocument/2006/relationships/hyperlink" Target="https://cms-bg.emag.network/en/campaign/37400/associated-products" TargetMode="External"/><Relationship Id="rId16" Type="http://schemas.openxmlformats.org/officeDocument/2006/relationships/hyperlink" Target="https://cms-ro.emag.network/en/campaign/14872/associated-products" TargetMode="External"/><Relationship Id="rId11" Type="http://schemas.openxmlformats.org/officeDocument/2006/relationships/hyperlink" Target="https://cms-ro.emag.network/en/campaign/14865/associated-products" TargetMode="External"/><Relationship Id="rId32" Type="http://schemas.openxmlformats.org/officeDocument/2006/relationships/hyperlink" Target="https://cms-ro.emag.network/en/campaign/14893/associated-products" TargetMode="External"/><Relationship Id="rId37" Type="http://schemas.openxmlformats.org/officeDocument/2006/relationships/hyperlink" Target="file:///C:\:x:\r\sites\4PRO-BG-HU\Shared%20Documents\2.RO\Campaign\2024%20-%20Centralizator%20campanii\1P%20voucher%20campaigns\Home%20Deals\08.%20August\27-29%20August%20Home%20Deals_NEW_1P%20RO%20&amp;%20BG%20&amp;%20HU.xlsx%3fd=wf1af3960037e448fafa0b72cc29a802c&amp;csf=1&amp;web=1&amp;e=aN78vA" TargetMode="External"/><Relationship Id="rId53" Type="http://schemas.openxmlformats.org/officeDocument/2006/relationships/hyperlink" Target="https://cms-ro.emag.network/en/campaign/14934/associated-products" TargetMode="External"/><Relationship Id="rId58" Type="http://schemas.openxmlformats.org/officeDocument/2006/relationships/hyperlink" Target="https://cms-ro.emag.network/en/campaign/14958/associated-products" TargetMode="External"/><Relationship Id="rId74" Type="http://schemas.openxmlformats.org/officeDocument/2006/relationships/hyperlink" Target="https://cms-bg.emag.network/en/campaign/37384/associated-products" TargetMode="External"/><Relationship Id="rId79" Type="http://schemas.openxmlformats.org/officeDocument/2006/relationships/hyperlink" Target="https://cms-bg.emag.network/en/campaign/37389/associated-products" TargetMode="External"/><Relationship Id="rId102" Type="http://schemas.openxmlformats.org/officeDocument/2006/relationships/hyperlink" Target="https://cms-ro.emag.network/en/campaign/14955/associated-products" TargetMode="External"/><Relationship Id="rId5" Type="http://schemas.openxmlformats.org/officeDocument/2006/relationships/hyperlink" Target="https://cms-ro.emag.network/en/campaign/14859/associated-products" TargetMode="External"/><Relationship Id="rId90" Type="http://schemas.openxmlformats.org/officeDocument/2006/relationships/hyperlink" Target="https://cms-bg.emag.network/en/campaign/37401/associated-products" TargetMode="External"/><Relationship Id="rId95" Type="http://schemas.openxmlformats.org/officeDocument/2006/relationships/hyperlink" Target="https://cms-bg.emag.network/en/campaign/37408/associated-products" TargetMode="External"/><Relationship Id="rId22" Type="http://schemas.openxmlformats.org/officeDocument/2006/relationships/hyperlink" Target="https://cms-ro.emag.network/en/campaign/14879/associated-products" TargetMode="External"/><Relationship Id="rId27" Type="http://schemas.openxmlformats.org/officeDocument/2006/relationships/hyperlink" Target="https://cms-ro.emag.network/en/campaign/14886/associated-products" TargetMode="External"/><Relationship Id="rId43" Type="http://schemas.openxmlformats.org/officeDocument/2006/relationships/hyperlink" Target="file:///C:\:x:\r\sites\4PRO-BG-HU\Shared%20Documents\2.RO\Campaign\2024%20-%20Centralizator%20campanii\1P%20voucher%20campaigns\Genius%20Deals\08.%20August\26%20Aug-%201%20Sep%20Genius%20Deals_1P%20RO,BG&amp;HU.xlsx%3fd=wf9f590a978a74c9fa5cce4dccd7c98b4&amp;csf=1&amp;web=1&amp;e=uVdjS5" TargetMode="External"/><Relationship Id="rId48" Type="http://schemas.openxmlformats.org/officeDocument/2006/relationships/hyperlink" Target="https://cms-ro.emag.network/en/campaign/14899/associated-products" TargetMode="External"/><Relationship Id="rId64" Type="http://schemas.openxmlformats.org/officeDocument/2006/relationships/hyperlink" Target="https://cms-bg.emag.network/en/campaign/37410/associated-products" TargetMode="External"/><Relationship Id="rId69" Type="http://schemas.openxmlformats.org/officeDocument/2006/relationships/hyperlink" Target="https://cms-bg.emag.network/en/campaign/37454/associated-products" TargetMode="External"/><Relationship Id="rId80" Type="http://schemas.openxmlformats.org/officeDocument/2006/relationships/hyperlink" Target="https://cms-bg.emag.network/en/campaign/37390/associated-products" TargetMode="External"/><Relationship Id="rId85" Type="http://schemas.openxmlformats.org/officeDocument/2006/relationships/hyperlink" Target="https://cms-bg.emag.network/en/campaign/37397/associated-products" TargetMode="External"/><Relationship Id="rId12" Type="http://schemas.openxmlformats.org/officeDocument/2006/relationships/hyperlink" Target="https://cms-ro.emag.network/en/campaign/14868/associated-products" TargetMode="External"/><Relationship Id="rId17" Type="http://schemas.openxmlformats.org/officeDocument/2006/relationships/hyperlink" Target="https://cms-ro.emag.network/en/campaign/14873/associated-products" TargetMode="External"/><Relationship Id="rId33" Type="http://schemas.openxmlformats.org/officeDocument/2006/relationships/hyperlink" Target="https://cms-ro.emag.network/en/campaign/14894/associated-products" TargetMode="External"/><Relationship Id="rId38" Type="http://schemas.openxmlformats.org/officeDocument/2006/relationships/hyperlink" Target="file:///C:\:x:\r\sites\4PRO-BG-HU\Shared%20Documents\2.RO\Campaign\2024%20-%20Centralizator%20campanii\1P%20voucher%20campaigns\Electro%20Weekend\08.%20August\03-05%20August%20Electro-weekend_NEW_1P%20RO%20&amp;%20BG%20&amp;%20HU.xlsx%3fd=wc78665b72b1740418572df53dd648961&amp;csf=1&amp;web=1&amp;e=8VaT6M" TargetMode="External"/><Relationship Id="rId59" Type="http://schemas.openxmlformats.org/officeDocument/2006/relationships/hyperlink" Target="file:///C:\:x:\s\4PRO-BG-HU\EQJTC5iG_AdHvOtqj2HPfbABYthPrKu0JSCZyCTZ9giEnw%3fe=KPxjdv&amp;CID=765DC7FD-BC38-48C3-A059-A7714F2969D1&amp;wdLOR=c5D5B26E9-E342-4EC2-9F93-F36659AB01BA" TargetMode="External"/><Relationship Id="rId103" Type="http://schemas.openxmlformats.org/officeDocument/2006/relationships/hyperlink" Target="https://cms-bg.emag.network/en/campaign/37458/associated-products" TargetMode="External"/><Relationship Id="rId20" Type="http://schemas.openxmlformats.org/officeDocument/2006/relationships/hyperlink" Target="https://cms-ro.emag.network/en/campaign/14877/associated-products" TargetMode="External"/><Relationship Id="rId41" Type="http://schemas.openxmlformats.org/officeDocument/2006/relationships/hyperlink" Target="file:///C:\:x:\r\sites\4PRO-BG-HU\Shared%20Documents\2.RO\Campaign\2024%20-%20Centralizator%20campanii\1P%20voucher%20campaigns\Genius%20Deals\08.%20August\12-18%20Aug%20Genius%20Deals_1P%20RO,BG&amp;HU.xlsx%3fd=w7c97ee17a38c4164991d4bfcd11c28b5&amp;csf=1&amp;web=1&amp;e=Mujkle" TargetMode="External"/><Relationship Id="rId54" Type="http://schemas.openxmlformats.org/officeDocument/2006/relationships/hyperlink" Target="https://cms-ro.emag.network/en/campaign/14941/associated-products" TargetMode="External"/><Relationship Id="rId62" Type="http://schemas.openxmlformats.org/officeDocument/2006/relationships/hyperlink" Target="https://cms-ro.emag.network/en/campaign/14961/associated-products" TargetMode="External"/><Relationship Id="rId70" Type="http://schemas.openxmlformats.org/officeDocument/2006/relationships/hyperlink" Target="https://cms-bg.emag.network/en/campaign/37414/associated-products" TargetMode="External"/><Relationship Id="rId75" Type="http://schemas.openxmlformats.org/officeDocument/2006/relationships/hyperlink" Target="https://cms-bg.emag.network/en/campaign/37385/associated-products" TargetMode="External"/><Relationship Id="rId83" Type="http://schemas.openxmlformats.org/officeDocument/2006/relationships/hyperlink" Target="https://cms-bg.emag.network/en/campaign/37395/associated-products" TargetMode="External"/><Relationship Id="rId88" Type="http://schemas.openxmlformats.org/officeDocument/2006/relationships/hyperlink" Target="https://cms-bg.emag.network/en/campaign/37399/associated-products" TargetMode="External"/><Relationship Id="rId91" Type="http://schemas.openxmlformats.org/officeDocument/2006/relationships/hyperlink" Target="https://cms-bg.emag.network/en/campaign/37402/associated-products" TargetMode="External"/><Relationship Id="rId96" Type="http://schemas.openxmlformats.org/officeDocument/2006/relationships/hyperlink" Target="https://cms-bg.emag.network/en/campaign/37421/associated-products" TargetMode="External"/><Relationship Id="rId1" Type="http://schemas.openxmlformats.org/officeDocument/2006/relationships/hyperlink" Target="https://cms-ro.emag.network/en/campaign/14466/associated-products" TargetMode="External"/><Relationship Id="rId6" Type="http://schemas.openxmlformats.org/officeDocument/2006/relationships/hyperlink" Target="https://cms-ro.emag.network/en/campaign/14860/associated-products" TargetMode="External"/><Relationship Id="rId15" Type="http://schemas.openxmlformats.org/officeDocument/2006/relationships/hyperlink" Target="https://cms-ro.emag.network/en/campaign/14871/associated-products" TargetMode="External"/><Relationship Id="rId23" Type="http://schemas.openxmlformats.org/officeDocument/2006/relationships/hyperlink" Target="https://cms-ro.emag.network/en/campaign/14880/associated-products" TargetMode="External"/><Relationship Id="rId28" Type="http://schemas.openxmlformats.org/officeDocument/2006/relationships/hyperlink" Target="https://cms-ro.emag.network/en/campaign/14887/associated-products" TargetMode="External"/><Relationship Id="rId36" Type="http://schemas.openxmlformats.org/officeDocument/2006/relationships/hyperlink" Target="file:///C:\:x:\r\sites\4PRO-BG-HU\Shared%20Documents\2.RO\Campaign\2024%20-%20Centralizator%20campanii\1P%20voucher%20campaigns\Flash%20Deals\08.%20August\23%20Aug_Flash%20Deals_1P%20RO,BG&amp;HU.xlsx%3fd=we9a96d4fa7db4d74963ef3372b7a3cc0&amp;csf=1&amp;web=1&amp;e=8shr8s" TargetMode="External"/><Relationship Id="rId49" Type="http://schemas.openxmlformats.org/officeDocument/2006/relationships/hyperlink" Target="https://cms-ro.emag.network/en/campaign/14900/associated-products" TargetMode="External"/><Relationship Id="rId57" Type="http://schemas.openxmlformats.org/officeDocument/2006/relationships/hyperlink" Target="https://cms-ro.emag.network/en/campaign/14862/associated-products" TargetMode="External"/><Relationship Id="rId106" Type="http://schemas.openxmlformats.org/officeDocument/2006/relationships/drawing" Target="../drawings/drawing1.xml"/><Relationship Id="rId10" Type="http://schemas.openxmlformats.org/officeDocument/2006/relationships/hyperlink" Target="https://cms-ro.emag.network/en/campaign/14787/associated-products" TargetMode="External"/><Relationship Id="rId31" Type="http://schemas.openxmlformats.org/officeDocument/2006/relationships/hyperlink" Target="https://cms-ro.emag.network/en/campaign/14892/associated-products" TargetMode="External"/><Relationship Id="rId44" Type="http://schemas.openxmlformats.org/officeDocument/2006/relationships/hyperlink" Target="file:///C:\:f:\r\sites\4PRO-BG-HU\Shared%20Documents\2.RO\Campaign\2024%20-%20Centralizator%20campanii\1P%20voucher%20campaigns\DOD\08.%20August%3fcsf=1&amp;web=1&amp;e=2xe3Hj" TargetMode="External"/><Relationship Id="rId52" Type="http://schemas.openxmlformats.org/officeDocument/2006/relationships/hyperlink" Target="file:///C:\:x:\s\4PRO-BG-HU\EezTFJcqVEhLrQE5gENYapYBkTLRaZ6y3JmHFPn6LsFRKw%3fe=EkBZ93" TargetMode="External"/><Relationship Id="rId60" Type="http://schemas.openxmlformats.org/officeDocument/2006/relationships/hyperlink" Target="https://cms-ro.emag.network/en/campaign/14959/associated-products" TargetMode="External"/><Relationship Id="rId65" Type="http://schemas.openxmlformats.org/officeDocument/2006/relationships/hyperlink" Target="https://cms-bg.emag.network/en/campaign/37411/associated-products" TargetMode="External"/><Relationship Id="rId73" Type="http://schemas.openxmlformats.org/officeDocument/2006/relationships/hyperlink" Target="https://cms-bg.emag.network/en/campaign/37383/associated-products" TargetMode="External"/><Relationship Id="rId78" Type="http://schemas.openxmlformats.org/officeDocument/2006/relationships/hyperlink" Target="https://cms-bg.emag.network/en/campaign/37388/associated-products" TargetMode="External"/><Relationship Id="rId81" Type="http://schemas.openxmlformats.org/officeDocument/2006/relationships/hyperlink" Target="https://cms-bg.emag.network/en/campaign/37391/associated-products" TargetMode="External"/><Relationship Id="rId86" Type="http://schemas.openxmlformats.org/officeDocument/2006/relationships/hyperlink" Target="https://cms-bg.emag.network/en/campaign/37398/associated-products" TargetMode="External"/><Relationship Id="rId94" Type="http://schemas.openxmlformats.org/officeDocument/2006/relationships/hyperlink" Target="https://cms-bg.emag.network/en/campaign/37407/associated-products" TargetMode="External"/><Relationship Id="rId99" Type="http://schemas.openxmlformats.org/officeDocument/2006/relationships/hyperlink" Target="https://cms-bg.emag.network/en/campaign/37435/associated-products" TargetMode="External"/><Relationship Id="rId101" Type="http://schemas.openxmlformats.org/officeDocument/2006/relationships/hyperlink" Target="https://cms-bg.emag.network/en/campaign/37451/associated-products" TargetMode="External"/><Relationship Id="rId4" Type="http://schemas.openxmlformats.org/officeDocument/2006/relationships/hyperlink" Target="https://cms-ro.emag.network/en/campaign/14469/associated-products" TargetMode="External"/><Relationship Id="rId9" Type="http://schemas.openxmlformats.org/officeDocument/2006/relationships/hyperlink" Target="https://cms-ro.emag.network/en/campaign/14786/associated-products" TargetMode="External"/><Relationship Id="rId13" Type="http://schemas.openxmlformats.org/officeDocument/2006/relationships/hyperlink" Target="https://cms-ro.emag.network/en/campaign/14869/associated-products" TargetMode="External"/><Relationship Id="rId18" Type="http://schemas.openxmlformats.org/officeDocument/2006/relationships/hyperlink" Target="https://cms-ro.emag.network/en/campaign/14874/associated-products" TargetMode="External"/><Relationship Id="rId39" Type="http://schemas.openxmlformats.org/officeDocument/2006/relationships/hyperlink" Target="file:///C:\:x:\r\sites\4PRO-BG-HU\Shared%20Documents\2.RO\Campaign\2024%20-%20Centralizator%20campanii\1P%20voucher%20campaigns\Electro%20Weekend\08.%20August\24-26%20August%20Electro-weekend_NEW_1P%20RO%20&amp;%20BG%20&amp;%20HU.xlsx%3fd=wb5bf235541d544b9b7040d89edd77bfe&amp;csf=1&amp;web=1&amp;e=y57aNi" TargetMode="External"/><Relationship Id="rId34" Type="http://schemas.openxmlformats.org/officeDocument/2006/relationships/hyperlink" Target="file:///C:\:x:\r\sites\4PRO-BG-HU\Shared%20Documents\2.RO\Campaign\2024%20-%20Centralizator%20campanii\1P%20voucher%20campaigns\Flash%20Deals\08.%20August\02%20Aug_Flash%20Deals_1P%20RO,BG&amp;HU.xlsx%3fd=w945b2e83b61c47fca88685116ef5d563&amp;csf=1&amp;web=1&amp;e=FTL4X9" TargetMode="External"/><Relationship Id="rId50" Type="http://schemas.openxmlformats.org/officeDocument/2006/relationships/hyperlink" Target="https://cms-ro.emag.network/en/campaign/14901/associated-products" TargetMode="External"/><Relationship Id="rId55" Type="http://schemas.openxmlformats.org/officeDocument/2006/relationships/hyperlink" Target="file:///C:\:x:\r\sites\4PRO-BG-HU\Shared%20Documents\2.RO\Campaign\2024%20-%20Centralizator%20campanii\1P%20voucher%20campaigns\Electro%20Weekend\08.%20August\10-12%20August%20Electro-weekend_NEW_1P%20RO%20&amp;%20BG%20&amp;%20HU.xlsx%3fd=wced1f9d44304456ab209cd248adfbe8e&amp;csf=1&amp;web=1&amp;e=5ygpAK" TargetMode="External"/><Relationship Id="rId76" Type="http://schemas.openxmlformats.org/officeDocument/2006/relationships/hyperlink" Target="https://cms-bg.emag.network/en/campaign/37386/associated-products" TargetMode="External"/><Relationship Id="rId97" Type="http://schemas.openxmlformats.org/officeDocument/2006/relationships/hyperlink" Target="https://cms-bg.emag.network/en/campaign/37433/associated-products" TargetMode="External"/><Relationship Id="rId104" Type="http://schemas.openxmlformats.org/officeDocument/2006/relationships/hyperlink" Target="https://cms-ro.emag.network/en/campaign/15031/associated-products" TargetMode="External"/><Relationship Id="rId7" Type="http://schemas.openxmlformats.org/officeDocument/2006/relationships/hyperlink" Target="https://cms-ro.emag.network/en/campaign/14861/associated-products" TargetMode="External"/><Relationship Id="rId71" Type="http://schemas.openxmlformats.org/officeDocument/2006/relationships/hyperlink" Target="https://cms-bg.emag.network/en/campaign/37453/associated-products" TargetMode="External"/><Relationship Id="rId92" Type="http://schemas.openxmlformats.org/officeDocument/2006/relationships/hyperlink" Target="https://cms-bg.emag.network/en/campaign/37403/associated-products" TargetMode="External"/><Relationship Id="rId2" Type="http://schemas.openxmlformats.org/officeDocument/2006/relationships/hyperlink" Target="https://cms-ro.emag.network/en/campaign/14467/associated-products" TargetMode="External"/><Relationship Id="rId29" Type="http://schemas.openxmlformats.org/officeDocument/2006/relationships/hyperlink" Target="https://cms-ro.emag.network/en/campaign/14888/associated-products" TargetMode="External"/><Relationship Id="rId24" Type="http://schemas.openxmlformats.org/officeDocument/2006/relationships/hyperlink" Target="https://cms-ro.emag.network/en/campaign/14881/associated-products" TargetMode="External"/><Relationship Id="rId40" Type="http://schemas.openxmlformats.org/officeDocument/2006/relationships/hyperlink" Target="file:///C:\:x:\r\sites\4PRO-BG-HU\Shared%20Documents\2.RO\Campaign\2024%20-%20Centralizator%20campanii\1P%20voucher%20campaigns\Genius%20Deals\08.%20August\05-11%20Aug%20Genius%20Deals_1P%20RO,BG&amp;HU.xlsx%3fd=wff2d81ab4283440c87f978a8215da1b6&amp;csf=1&amp;web=1&amp;e=AMWacG" TargetMode="External"/><Relationship Id="rId45" Type="http://schemas.openxmlformats.org/officeDocument/2006/relationships/hyperlink" Target="file:///C:\:f:\r\sites\4PRO-BG-HU\Shared%20Documents\2.RO\Campaign\2024%20-%20Centralizator%20campanii\1P%20voucher%20campaigns\DOD\08.%20August%3fcsf=1&amp;web=1&amp;e=2xe3Hj" TargetMode="External"/><Relationship Id="rId66" Type="http://schemas.openxmlformats.org/officeDocument/2006/relationships/hyperlink" Target="https://cms-bg.emag.network/en/campaign/37412/associated-products" TargetMode="External"/><Relationship Id="rId87" Type="http://schemas.openxmlformats.org/officeDocument/2006/relationships/hyperlink" Target="https://cms-bg.emag.network/en/campaign/37456/associated-products" TargetMode="External"/><Relationship Id="rId61" Type="http://schemas.openxmlformats.org/officeDocument/2006/relationships/hyperlink" Target="https://cms-ro.emag.network/en/campaign/14960/associated-products" TargetMode="External"/><Relationship Id="rId82" Type="http://schemas.openxmlformats.org/officeDocument/2006/relationships/hyperlink" Target="https://cms-bg.emag.network/en/campaign/37394/associated-products" TargetMode="External"/><Relationship Id="rId19" Type="http://schemas.openxmlformats.org/officeDocument/2006/relationships/hyperlink" Target="https://cms-ro.emag.network/en/campaign/14948/associated-products" TargetMode="External"/><Relationship Id="rId14" Type="http://schemas.openxmlformats.org/officeDocument/2006/relationships/hyperlink" Target="https://cms-ro.emag.network/en/campaign/14870/associated-products" TargetMode="External"/><Relationship Id="rId30" Type="http://schemas.openxmlformats.org/officeDocument/2006/relationships/hyperlink" Target="https://cms-ro.emag.network/en/campaign/14889/associated-products" TargetMode="External"/><Relationship Id="rId35" Type="http://schemas.openxmlformats.org/officeDocument/2006/relationships/hyperlink" Target="file:///C:\:x:\r\sites\4PRO-BG-HU\Shared%20Documents\2.RO\Campaign\2024%20-%20Centralizator%20campanii\1P%20voucher%20campaigns\Flash%20Deals\08.%20August\09%20Aug_Flash%20Deals_1P%20RO,BG&amp;HU.xlsx%3fd=w355a60b09d904a7185d9adc4f8b5b4b7&amp;csf=1&amp;web=1&amp;e=IJB8Rq" TargetMode="External"/><Relationship Id="rId56" Type="http://schemas.openxmlformats.org/officeDocument/2006/relationships/hyperlink" Target="file:///C:\:x:\r\sites\4PRO-BG-HU\Shared%20Documents\2.RO\Campaign\2024%20-%20Centralizator%20campanii\1P%20voucher%20campaigns\Electro%20Weekend\08.%20August\17-19%20August%20Electro-weekend_NEW_1P%20RO%20&amp;%20BG%20&amp;%20HU.xlsx%3fd=w72b778cdf144416cb0619479a5dbbe70&amp;csf=1&amp;web=1&amp;e=hexyEH" TargetMode="External"/><Relationship Id="rId77" Type="http://schemas.openxmlformats.org/officeDocument/2006/relationships/hyperlink" Target="https://cms-bg.emag.network/en/campaign/37387/associated-products" TargetMode="External"/><Relationship Id="rId100" Type="http://schemas.openxmlformats.org/officeDocument/2006/relationships/hyperlink" Target="https://cms-bg.emag.network/en/campaign/37437/associated-products" TargetMode="External"/><Relationship Id="rId105" Type="http://schemas.openxmlformats.org/officeDocument/2006/relationships/hyperlink" Target="https://cms-bg.emag.network/en/campaign/37477/associated-products" TargetMode="External"/><Relationship Id="rId8" Type="http://schemas.openxmlformats.org/officeDocument/2006/relationships/hyperlink" Target="https://cms-ro.emag.network/en/campaign/14863/associated-products" TargetMode="External"/><Relationship Id="rId51" Type="http://schemas.openxmlformats.org/officeDocument/2006/relationships/hyperlink" Target="https://cms-ro.emag.network/en/campaign/14902/associated-products" TargetMode="External"/><Relationship Id="rId72" Type="http://schemas.openxmlformats.org/officeDocument/2006/relationships/hyperlink" Target="https://cms-bg.emag.network/en/campaign/37382/associated-products" TargetMode="External"/><Relationship Id="rId93" Type="http://schemas.openxmlformats.org/officeDocument/2006/relationships/hyperlink" Target="https://cms-bg.emag.network/en/campaign/37406/associated-products" TargetMode="External"/><Relationship Id="rId98" Type="http://schemas.openxmlformats.org/officeDocument/2006/relationships/hyperlink" Target="https://cms-bg.emag.network/en/campaign/37434/associated-products" TargetMode="External"/><Relationship Id="rId3" Type="http://schemas.openxmlformats.org/officeDocument/2006/relationships/hyperlink" Target="https://cms-ro.emag.network/en/campaign/14468/associated-products" TargetMode="External"/><Relationship Id="rId25" Type="http://schemas.openxmlformats.org/officeDocument/2006/relationships/hyperlink" Target="https://cms-ro.emag.network/en/campaign/14882/associated-products" TargetMode="External"/><Relationship Id="rId46" Type="http://schemas.openxmlformats.org/officeDocument/2006/relationships/hyperlink" Target="https://cms-ro.emag.network/en/campaign/14656/associated-products" TargetMode="External"/><Relationship Id="rId67" Type="http://schemas.openxmlformats.org/officeDocument/2006/relationships/hyperlink" Target="https://cms-bg.emag.network/en/campaign/37413/associated-products" TargetMode="External"/></Relationships>
</file>

<file path=xl/worksheets/_rels/sheet18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ro.emag.network/en/campaign/15275/associated-products" TargetMode="External"/><Relationship Id="rId18" Type="http://schemas.openxmlformats.org/officeDocument/2006/relationships/hyperlink" Target="https://cms-ro.emag.network/en/campaign/15280/associated-products" TargetMode="External"/><Relationship Id="rId26" Type="http://schemas.openxmlformats.org/officeDocument/2006/relationships/hyperlink" Target="https://cms-ro.emag.network/en/campaign/15288/associated-products" TargetMode="External"/><Relationship Id="rId39" Type="http://schemas.openxmlformats.org/officeDocument/2006/relationships/hyperlink" Target="https://cms-ro.emag.network/en/campaign/15302/associated-products" TargetMode="External"/><Relationship Id="rId21" Type="http://schemas.openxmlformats.org/officeDocument/2006/relationships/hyperlink" Target="https://cms-ro.emag.network/en/campaign/15283/associated-products" TargetMode="External"/><Relationship Id="rId34" Type="http://schemas.openxmlformats.org/officeDocument/2006/relationships/hyperlink" Target="https://cms-ro.emag.network/en/campaign/15297/associated-products" TargetMode="External"/><Relationship Id="rId42" Type="http://schemas.openxmlformats.org/officeDocument/2006/relationships/hyperlink" Target="https://cms-ro.emag.network/en/campaign/15306/associated-products" TargetMode="External"/><Relationship Id="rId47" Type="http://schemas.openxmlformats.org/officeDocument/2006/relationships/hyperlink" Target="https://cms-ro.emag.network/en/campaign/15070/associated-products" TargetMode="External"/><Relationship Id="rId50" Type="http://schemas.openxmlformats.org/officeDocument/2006/relationships/hyperlink" Target="file:///C:\:x:\r\sites\4PRO-BG-HU\Shared%20Documents\2.RO\Campaign\2024%20-%20Centralizator%20campanii\1P%20voucher%20campaigns\Electro%20Weekend\10.%20Octombrie\12-14_Oct_Electro-weekend_1P_RO_BG_HU.xlsx%3fd=w15c51250374046d29034d4da3b2e6b3e&amp;csf=1&amp;web=1&amp;e=Dr6Kqe" TargetMode="External"/><Relationship Id="rId7" Type="http://schemas.openxmlformats.org/officeDocument/2006/relationships/hyperlink" Target="https://cms-ro.emag.network/en/campaign/15167/associated-products" TargetMode="External"/><Relationship Id="rId2" Type="http://schemas.openxmlformats.org/officeDocument/2006/relationships/hyperlink" Target="https://cms-ro.emag.network/en/campaign/15268/associated-products" TargetMode="External"/><Relationship Id="rId16" Type="http://schemas.openxmlformats.org/officeDocument/2006/relationships/hyperlink" Target="https://cms-ro.emag.network/en/campaign/15278/associated-products" TargetMode="External"/><Relationship Id="rId29" Type="http://schemas.openxmlformats.org/officeDocument/2006/relationships/hyperlink" Target="https://cms-ro.emag.network/en/campaign/15291/associated-products" TargetMode="External"/><Relationship Id="rId11" Type="http://schemas.openxmlformats.org/officeDocument/2006/relationships/hyperlink" Target="https://cms-ro.emag.network/en/campaign/15273/associated-products" TargetMode="External"/><Relationship Id="rId24" Type="http://schemas.openxmlformats.org/officeDocument/2006/relationships/hyperlink" Target="https://cms-ro.emag.network/en/campaign/15286/associated-products" TargetMode="External"/><Relationship Id="rId32" Type="http://schemas.openxmlformats.org/officeDocument/2006/relationships/hyperlink" Target="https://cms-ro.emag.network/en/campaign/15294/associated-products" TargetMode="External"/><Relationship Id="rId37" Type="http://schemas.openxmlformats.org/officeDocument/2006/relationships/hyperlink" Target="https://cms-ro.emag.network/en/campaign/15300/associated-products" TargetMode="External"/><Relationship Id="rId40" Type="http://schemas.openxmlformats.org/officeDocument/2006/relationships/hyperlink" Target="https://cms-ro.emag.network/en/campaign/15301/associated-products" TargetMode="External"/><Relationship Id="rId45" Type="http://schemas.openxmlformats.org/officeDocument/2006/relationships/hyperlink" Target="https://cms-ro.emag.network/en/campaign/15067/associated-products" TargetMode="External"/><Relationship Id="rId53" Type="http://schemas.openxmlformats.org/officeDocument/2006/relationships/hyperlink" Target="https://cms-bg.emag.network/en/campaign/37571/associated-products" TargetMode="External"/><Relationship Id="rId5" Type="http://schemas.openxmlformats.org/officeDocument/2006/relationships/hyperlink" Target="https://cms-ro.emag.network/en/campaign/15269/campaign-settings" TargetMode="External"/><Relationship Id="rId10" Type="http://schemas.openxmlformats.org/officeDocument/2006/relationships/hyperlink" Target="https://cms-ro.emag.network/en/campaign/15272/associated-products" TargetMode="External"/><Relationship Id="rId19" Type="http://schemas.openxmlformats.org/officeDocument/2006/relationships/hyperlink" Target="https://cms-ro.emag.network/en/campaign/15281/associated-products" TargetMode="External"/><Relationship Id="rId31" Type="http://schemas.openxmlformats.org/officeDocument/2006/relationships/hyperlink" Target="https://cms-ro.emag.network/en/campaign/15293/associated-products" TargetMode="External"/><Relationship Id="rId44" Type="http://schemas.openxmlformats.org/officeDocument/2006/relationships/hyperlink" Target="https://cms-ro.emag.network/en/campaign/15308/associated-products" TargetMode="External"/><Relationship Id="rId52" Type="http://schemas.openxmlformats.org/officeDocument/2006/relationships/hyperlink" Target="file:///C:\:x:\s\4PRO-BG-HU\EaqE-l-adwNLglahEdTXzdEByMSSec6KI3rJnxi7uEGVRA%3fe=jQbkoy&amp;CT=1727167615289&amp;OR=Outlook-Body&amp;CID=85970F75-5D1B-4F47-A47A-DF1BA3A5A982&amp;wdLOR=c443E1B03-B9CA-4864-B1DF-FB999B2A0A0B" TargetMode="External"/><Relationship Id="rId4" Type="http://schemas.openxmlformats.org/officeDocument/2006/relationships/hyperlink" Target="file:///C:\:x:\s\4PRO-BG-HU\EfTMlUtaKJJPlpYLWglKYa8B-6iaRAjl9f-OdwuGW1QI0g%3fe=eLxha1" TargetMode="External"/><Relationship Id="rId9" Type="http://schemas.openxmlformats.org/officeDocument/2006/relationships/hyperlink" Target="https://cms-ro.emag.network/en/campaign/15169/campaign-settings" TargetMode="External"/><Relationship Id="rId14" Type="http://schemas.openxmlformats.org/officeDocument/2006/relationships/hyperlink" Target="https://cms-ro.emag.network/en/campaign/15276/associated-products" TargetMode="External"/><Relationship Id="rId22" Type="http://schemas.openxmlformats.org/officeDocument/2006/relationships/hyperlink" Target="https://cms-ro.emag.network/en/campaign/15284/associated-products" TargetMode="External"/><Relationship Id="rId27" Type="http://schemas.openxmlformats.org/officeDocument/2006/relationships/hyperlink" Target="https://cms-ro.emag.network/en/campaign/15289/associated-products" TargetMode="External"/><Relationship Id="rId30" Type="http://schemas.openxmlformats.org/officeDocument/2006/relationships/hyperlink" Target="https://cms-ro.emag.network/en/campaign/15292/associated-products" TargetMode="External"/><Relationship Id="rId35" Type="http://schemas.openxmlformats.org/officeDocument/2006/relationships/hyperlink" Target="https://cms-ro.emag.network/en/campaign/15298/associated-products" TargetMode="External"/><Relationship Id="rId43" Type="http://schemas.openxmlformats.org/officeDocument/2006/relationships/hyperlink" Target="https://cms-ro.emag.network/en/campaign/15307/associated-products" TargetMode="External"/><Relationship Id="rId48" Type="http://schemas.openxmlformats.org/officeDocument/2006/relationships/hyperlink" Target="https://cms-ro.emag.network/en/campaign/15072/associated-products" TargetMode="External"/><Relationship Id="rId8" Type="http://schemas.openxmlformats.org/officeDocument/2006/relationships/hyperlink" Target="https://cms-ro.emag.network/en/campaign/15168/associated-products" TargetMode="External"/><Relationship Id="rId51" Type="http://schemas.openxmlformats.org/officeDocument/2006/relationships/hyperlink" Target="file:///C:\:x:\r\sites\4PRO-BG-HU\Shared%20Documents\2.RO\Campaign\2024%20-%20Centralizator%20campanii\1P%20voucher%20campaigns\Electro%20Weekend\10.%20Octombrie\19-21_Oct_Electro-weekend_1P_RO_BG.xlsx%3fd=wb1b76315c8c747c4b7e807351458e8cb&amp;csf=1&amp;web=1&amp;e=aGpyTE" TargetMode="External"/><Relationship Id="rId3" Type="http://schemas.openxmlformats.org/officeDocument/2006/relationships/hyperlink" Target="https://cms-ro.emag.network/en/campaign/15267/associated-products" TargetMode="External"/><Relationship Id="rId12" Type="http://schemas.openxmlformats.org/officeDocument/2006/relationships/hyperlink" Target="https://cms-ro.emag.network/en/campaign/15274/associated-products" TargetMode="External"/><Relationship Id="rId17" Type="http://schemas.openxmlformats.org/officeDocument/2006/relationships/hyperlink" Target="https://cms-ro.emag.network/en/campaign/15279/associated-products" TargetMode="External"/><Relationship Id="rId25" Type="http://schemas.openxmlformats.org/officeDocument/2006/relationships/hyperlink" Target="https://cms-ro.emag.network/en/campaign/15287/associated-products" TargetMode="External"/><Relationship Id="rId33" Type="http://schemas.openxmlformats.org/officeDocument/2006/relationships/hyperlink" Target="https://cms-ro.emag.network/en/campaign/15296/associated-products" TargetMode="External"/><Relationship Id="rId38" Type="http://schemas.openxmlformats.org/officeDocument/2006/relationships/hyperlink" Target="https://cms-ro.emag.network/en/campaign/15303/associated-products" TargetMode="External"/><Relationship Id="rId46" Type="http://schemas.openxmlformats.org/officeDocument/2006/relationships/hyperlink" Target="https://cms-ro.emag.network/en/campaign/15069/associated-products" TargetMode="External"/><Relationship Id="rId20" Type="http://schemas.openxmlformats.org/officeDocument/2006/relationships/hyperlink" Target="https://cms-ro.emag.network/en/campaign/15282/associated-products" TargetMode="External"/><Relationship Id="rId41" Type="http://schemas.openxmlformats.org/officeDocument/2006/relationships/hyperlink" Target="https://cms-ro.emag.network/en/campaign/15304/associated-products" TargetMode="External"/><Relationship Id="rId54" Type="http://schemas.openxmlformats.org/officeDocument/2006/relationships/hyperlink" Target="https://cms-bg.emag.network/en/campaign/37572/associated-products" TargetMode="External"/><Relationship Id="rId1" Type="http://schemas.openxmlformats.org/officeDocument/2006/relationships/hyperlink" Target="https://cms-ro.emag.network/en/campaign/15266/associated-products" TargetMode="External"/><Relationship Id="rId6" Type="http://schemas.openxmlformats.org/officeDocument/2006/relationships/hyperlink" Target="https://cms-ro.emag.network/en/campaign/15271/campaign-settings" TargetMode="External"/><Relationship Id="rId15" Type="http://schemas.openxmlformats.org/officeDocument/2006/relationships/hyperlink" Target="https://cms-ro.emag.network/en/campaign/15277/associated-products" TargetMode="External"/><Relationship Id="rId23" Type="http://schemas.openxmlformats.org/officeDocument/2006/relationships/hyperlink" Target="https://cms-ro.emag.network/en/campaign/15285/associated-products" TargetMode="External"/><Relationship Id="rId28" Type="http://schemas.openxmlformats.org/officeDocument/2006/relationships/hyperlink" Target="https://cms-ro.emag.network/en/campaign/15290/associated-products" TargetMode="External"/><Relationship Id="rId36" Type="http://schemas.openxmlformats.org/officeDocument/2006/relationships/hyperlink" Target="https://cms-ro.emag.network/en/campaign/15299/associated-products" TargetMode="External"/><Relationship Id="rId49" Type="http://schemas.openxmlformats.org/officeDocument/2006/relationships/hyperlink" Target="file:///C:\:x:\r\sites\4PRO-BG-HU\Shared%20Documents\2.RO\Campaign\2024%20-%20Centralizator%20campanii\1P%20voucher%20campaigns\Electro%20Weekend\10.%20Octombrie\05-07_Oct_Electro-weekend_1P_RO.xlsx%3fd=w5b51a6c7802e4a588027f0dfe7de5a32&amp;csf=1&amp;web=1&amp;e=GnQcjW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ro.emag.network/en/campaign/15276/associated-products" TargetMode="External"/><Relationship Id="rId18" Type="http://schemas.openxmlformats.org/officeDocument/2006/relationships/hyperlink" Target="https://cms-ro.emag.network/en/campaign/15281/associated-products" TargetMode="External"/><Relationship Id="rId26" Type="http://schemas.openxmlformats.org/officeDocument/2006/relationships/hyperlink" Target="https://cms-ro.emag.network/en/campaign/15289/associated-products" TargetMode="External"/><Relationship Id="rId39" Type="http://schemas.openxmlformats.org/officeDocument/2006/relationships/hyperlink" Target="https://cms-ro.emag.network/en/campaign/15301/associated-products" TargetMode="External"/><Relationship Id="rId21" Type="http://schemas.openxmlformats.org/officeDocument/2006/relationships/hyperlink" Target="https://cms-ro.emag.network/en/campaign/15284/associated-products" TargetMode="External"/><Relationship Id="rId34" Type="http://schemas.openxmlformats.org/officeDocument/2006/relationships/hyperlink" Target="https://cms-ro.emag.network/en/campaign/15298/associated-products" TargetMode="External"/><Relationship Id="rId42" Type="http://schemas.openxmlformats.org/officeDocument/2006/relationships/hyperlink" Target="https://cms-ro.emag.network/en/campaign/15307/associated-products" TargetMode="External"/><Relationship Id="rId47" Type="http://schemas.openxmlformats.org/officeDocument/2006/relationships/hyperlink" Target="https://cms-ro.emag.network/en/campaign/15072/associated-products" TargetMode="External"/><Relationship Id="rId50" Type="http://schemas.openxmlformats.org/officeDocument/2006/relationships/hyperlink" Target="https://cms-hu.emag.network/en/campaign/69107/associated-products" TargetMode="External"/><Relationship Id="rId55" Type="http://schemas.openxmlformats.org/officeDocument/2006/relationships/hyperlink" Target="file:///C:\4PRO-BG-HU\Shared%20Documents\Forms\AllItems.aspx" TargetMode="External"/><Relationship Id="rId63" Type="http://schemas.openxmlformats.org/officeDocument/2006/relationships/hyperlink" Target="https://cms-hu.emag.network/en/campaign/69099/associated-products" TargetMode="External"/><Relationship Id="rId7" Type="http://schemas.openxmlformats.org/officeDocument/2006/relationships/hyperlink" Target="https://cms-ro.emag.network/en/campaign/15168/associated-products" TargetMode="External"/><Relationship Id="rId2" Type="http://schemas.openxmlformats.org/officeDocument/2006/relationships/hyperlink" Target="https://cms-ro.emag.network/en/campaign/15268/associated-products" TargetMode="External"/><Relationship Id="rId16" Type="http://schemas.openxmlformats.org/officeDocument/2006/relationships/hyperlink" Target="https://cms-ro.emag.network/en/campaign/15279/associated-products" TargetMode="External"/><Relationship Id="rId29" Type="http://schemas.openxmlformats.org/officeDocument/2006/relationships/hyperlink" Target="https://cms-ro.emag.network/en/campaign/15292/associated-products" TargetMode="External"/><Relationship Id="rId11" Type="http://schemas.openxmlformats.org/officeDocument/2006/relationships/hyperlink" Target="https://cms-ro.emag.network/en/campaign/15274/associated-products" TargetMode="External"/><Relationship Id="rId24" Type="http://schemas.openxmlformats.org/officeDocument/2006/relationships/hyperlink" Target="https://cms-ro.emag.network/en/campaign/15287/associated-products" TargetMode="External"/><Relationship Id="rId32" Type="http://schemas.openxmlformats.org/officeDocument/2006/relationships/hyperlink" Target="https://cms-ro.emag.network/en/campaign/15296/associated-products" TargetMode="External"/><Relationship Id="rId37" Type="http://schemas.openxmlformats.org/officeDocument/2006/relationships/hyperlink" Target="https://cms-ro.emag.network/en/campaign/15303/associated-products" TargetMode="External"/><Relationship Id="rId40" Type="http://schemas.openxmlformats.org/officeDocument/2006/relationships/hyperlink" Target="https://cms-ro.emag.network/en/campaign/15304/associated-products" TargetMode="External"/><Relationship Id="rId45" Type="http://schemas.openxmlformats.org/officeDocument/2006/relationships/hyperlink" Target="https://cms-ro.emag.network/en/campaign/15069/associated-products" TargetMode="External"/><Relationship Id="rId53" Type="http://schemas.openxmlformats.org/officeDocument/2006/relationships/hyperlink" Target="file:///C:\4PRO-BG-HU\Shared%20Documents\Forms\AllItems.aspx" TargetMode="External"/><Relationship Id="rId58" Type="http://schemas.openxmlformats.org/officeDocument/2006/relationships/hyperlink" Target="file:///C:\4PRO-BG-HU\Shared%20Documents\Forms\AllItems.aspx" TargetMode="External"/><Relationship Id="rId5" Type="http://schemas.openxmlformats.org/officeDocument/2006/relationships/hyperlink" Target="https://cms-ro.emag.network/en/campaign/15271/campaign-settings" TargetMode="External"/><Relationship Id="rId61" Type="http://schemas.openxmlformats.org/officeDocument/2006/relationships/hyperlink" Target="file:///C:\4PRO-BG-HU\Shared%20Documents\Forms\AllItems.aspx" TargetMode="External"/><Relationship Id="rId19" Type="http://schemas.openxmlformats.org/officeDocument/2006/relationships/hyperlink" Target="https://cms-ro.emag.network/en/campaign/15282/associated-products" TargetMode="External"/><Relationship Id="rId14" Type="http://schemas.openxmlformats.org/officeDocument/2006/relationships/hyperlink" Target="https://cms-ro.emag.network/en/campaign/15277/associated-products" TargetMode="External"/><Relationship Id="rId22" Type="http://schemas.openxmlformats.org/officeDocument/2006/relationships/hyperlink" Target="https://cms-ro.emag.network/en/campaign/15285/associated-products" TargetMode="External"/><Relationship Id="rId27" Type="http://schemas.openxmlformats.org/officeDocument/2006/relationships/hyperlink" Target="https://cms-ro.emag.network/en/campaign/15290/associated-products" TargetMode="External"/><Relationship Id="rId30" Type="http://schemas.openxmlformats.org/officeDocument/2006/relationships/hyperlink" Target="https://cms-ro.emag.network/en/campaign/15293/associated-products" TargetMode="External"/><Relationship Id="rId35" Type="http://schemas.openxmlformats.org/officeDocument/2006/relationships/hyperlink" Target="https://cms-ro.emag.network/en/campaign/15299/associated-products" TargetMode="External"/><Relationship Id="rId43" Type="http://schemas.openxmlformats.org/officeDocument/2006/relationships/hyperlink" Target="https://cms-ro.emag.network/en/campaign/15308/associated-products" TargetMode="External"/><Relationship Id="rId48" Type="http://schemas.openxmlformats.org/officeDocument/2006/relationships/hyperlink" Target="https://cms-bg.emag.network/en/campaign/37571/associated-products" TargetMode="External"/><Relationship Id="rId56" Type="http://schemas.openxmlformats.org/officeDocument/2006/relationships/hyperlink" Target="file:///C:\4PRO-BG-HU\Shared%20Documents\Forms\AllItems.aspx" TargetMode="External"/><Relationship Id="rId64" Type="http://schemas.openxmlformats.org/officeDocument/2006/relationships/hyperlink" Target="file:///C:\4PRO-BG-HU\Shared%20Documents\Forms\AllItems.aspx" TargetMode="External"/><Relationship Id="rId8" Type="http://schemas.openxmlformats.org/officeDocument/2006/relationships/hyperlink" Target="https://cms-ro.emag.network/en/campaign/15169/campaign-settings" TargetMode="External"/><Relationship Id="rId51" Type="http://schemas.openxmlformats.org/officeDocument/2006/relationships/hyperlink" Target="https://cms-hu.emag.network/en/campaign/69111/associated-products" TargetMode="External"/><Relationship Id="rId3" Type="http://schemas.openxmlformats.org/officeDocument/2006/relationships/hyperlink" Target="https://cms-ro.emag.network/en/campaign/15267/associated-products" TargetMode="External"/><Relationship Id="rId12" Type="http://schemas.openxmlformats.org/officeDocument/2006/relationships/hyperlink" Target="https://cms-ro.emag.network/en/campaign/15275/associated-products" TargetMode="External"/><Relationship Id="rId17" Type="http://schemas.openxmlformats.org/officeDocument/2006/relationships/hyperlink" Target="https://cms-ro.emag.network/en/campaign/15280/associated-products" TargetMode="External"/><Relationship Id="rId25" Type="http://schemas.openxmlformats.org/officeDocument/2006/relationships/hyperlink" Target="https://cms-ro.emag.network/en/campaign/15288/associated-products" TargetMode="External"/><Relationship Id="rId33" Type="http://schemas.openxmlformats.org/officeDocument/2006/relationships/hyperlink" Target="https://cms-ro.emag.network/en/campaign/15297/associated-products" TargetMode="External"/><Relationship Id="rId38" Type="http://schemas.openxmlformats.org/officeDocument/2006/relationships/hyperlink" Target="https://cms-ro.emag.network/en/campaign/15302/associated-products" TargetMode="External"/><Relationship Id="rId46" Type="http://schemas.openxmlformats.org/officeDocument/2006/relationships/hyperlink" Target="https://cms-ro.emag.network/en/campaign/15070/associated-products" TargetMode="External"/><Relationship Id="rId59" Type="http://schemas.openxmlformats.org/officeDocument/2006/relationships/hyperlink" Target="file:///C:\4PRO-BG-HU\Shared%20Documents\Forms\AllItems.aspx" TargetMode="External"/><Relationship Id="rId20" Type="http://schemas.openxmlformats.org/officeDocument/2006/relationships/hyperlink" Target="https://cms-ro.emag.network/en/campaign/15283/associated-products" TargetMode="External"/><Relationship Id="rId41" Type="http://schemas.openxmlformats.org/officeDocument/2006/relationships/hyperlink" Target="https://cms-ro.emag.network/en/campaign/15306/associated-products" TargetMode="External"/><Relationship Id="rId54" Type="http://schemas.openxmlformats.org/officeDocument/2006/relationships/hyperlink" Target="file:///C:\4PRO-BG-HU\Shared%20Documents\Forms\AllItems.aspx" TargetMode="External"/><Relationship Id="rId62" Type="http://schemas.openxmlformats.org/officeDocument/2006/relationships/hyperlink" Target="https://cms-hu.emag.network/en/campaign/69101/associated-products" TargetMode="External"/><Relationship Id="rId1" Type="http://schemas.openxmlformats.org/officeDocument/2006/relationships/hyperlink" Target="https://cms-ro.emag.network/en/campaign/15266/associated-products" TargetMode="External"/><Relationship Id="rId6" Type="http://schemas.openxmlformats.org/officeDocument/2006/relationships/hyperlink" Target="https://cms-ro.emag.network/en/campaign/15167/associated-products" TargetMode="External"/><Relationship Id="rId15" Type="http://schemas.openxmlformats.org/officeDocument/2006/relationships/hyperlink" Target="https://cms-ro.emag.network/en/campaign/15278/associated-products" TargetMode="External"/><Relationship Id="rId23" Type="http://schemas.openxmlformats.org/officeDocument/2006/relationships/hyperlink" Target="https://cms-ro.emag.network/en/campaign/15286/associated-products" TargetMode="External"/><Relationship Id="rId28" Type="http://schemas.openxmlformats.org/officeDocument/2006/relationships/hyperlink" Target="https://cms-ro.emag.network/en/campaign/15291/associated-products" TargetMode="External"/><Relationship Id="rId36" Type="http://schemas.openxmlformats.org/officeDocument/2006/relationships/hyperlink" Target="https://cms-ro.emag.network/en/campaign/15300/associated-products" TargetMode="External"/><Relationship Id="rId49" Type="http://schemas.openxmlformats.org/officeDocument/2006/relationships/hyperlink" Target="https://cms-bg.emag.network/en/campaign/37572/associated-products" TargetMode="External"/><Relationship Id="rId57" Type="http://schemas.openxmlformats.org/officeDocument/2006/relationships/hyperlink" Target="file:///C:\4PRO-BG-HU\Shared%20Documents\Forms\AllItems.aspx" TargetMode="External"/><Relationship Id="rId10" Type="http://schemas.openxmlformats.org/officeDocument/2006/relationships/hyperlink" Target="https://cms-ro.emag.network/en/campaign/15273/associated-products" TargetMode="External"/><Relationship Id="rId31" Type="http://schemas.openxmlformats.org/officeDocument/2006/relationships/hyperlink" Target="https://cms-ro.emag.network/en/campaign/15294/associated-products" TargetMode="External"/><Relationship Id="rId44" Type="http://schemas.openxmlformats.org/officeDocument/2006/relationships/hyperlink" Target="https://cms-ro.emag.network/en/campaign/15067/associated-products" TargetMode="External"/><Relationship Id="rId52" Type="http://schemas.openxmlformats.org/officeDocument/2006/relationships/hyperlink" Target="file:///C:\4PRO-BG-HU\Shared%20Documents\Forms\AllItems.aspx" TargetMode="External"/><Relationship Id="rId60" Type="http://schemas.openxmlformats.org/officeDocument/2006/relationships/hyperlink" Target="file:///C:\4PRO-BG-HU\Shared%20Documents\Forms\AllItems.aspx" TargetMode="External"/><Relationship Id="rId4" Type="http://schemas.openxmlformats.org/officeDocument/2006/relationships/hyperlink" Target="https://cms-ro.emag.network/en/campaign/15269/campaign-settings" TargetMode="External"/><Relationship Id="rId9" Type="http://schemas.openxmlformats.org/officeDocument/2006/relationships/hyperlink" Target="https://cms-ro.emag.network/en/campaign/15272/associated-products" TargetMode="Externa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hyperlink" Target="https://cms-ro.emag.network/en/campaign/15460/associated-products" TargetMode="External"/><Relationship Id="rId13" Type="http://schemas.openxmlformats.org/officeDocument/2006/relationships/hyperlink" Target="https://cms-ro.emag.network/en/campaign/15465/associated-products" TargetMode="External"/><Relationship Id="rId18" Type="http://schemas.openxmlformats.org/officeDocument/2006/relationships/hyperlink" Target="https://cms-ro.emag.network/en/campaign/15470/associated-products" TargetMode="External"/><Relationship Id="rId3" Type="http://schemas.openxmlformats.org/officeDocument/2006/relationships/hyperlink" Target="https://cms-ro.emag.network/en/campaign/15455/associated-products" TargetMode="External"/><Relationship Id="rId21" Type="http://schemas.openxmlformats.org/officeDocument/2006/relationships/hyperlink" Target="https://cms-ro.emag.network/en/campaign/15478/associated-products" TargetMode="External"/><Relationship Id="rId7" Type="http://schemas.openxmlformats.org/officeDocument/2006/relationships/hyperlink" Target="https://cms-ro.emag.network/en/campaign/15457/associated-products" TargetMode="External"/><Relationship Id="rId12" Type="http://schemas.openxmlformats.org/officeDocument/2006/relationships/hyperlink" Target="https://cms-ro.emag.network/en/campaign/15464/associated-products" TargetMode="External"/><Relationship Id="rId17" Type="http://schemas.openxmlformats.org/officeDocument/2006/relationships/hyperlink" Target="https://cms-ro.emag.network/en/campaign/15469/associated-products" TargetMode="External"/><Relationship Id="rId2" Type="http://schemas.openxmlformats.org/officeDocument/2006/relationships/hyperlink" Target="https://cms-ro.emag.network/en/campaign/15453/associated-products" TargetMode="External"/><Relationship Id="rId16" Type="http://schemas.openxmlformats.org/officeDocument/2006/relationships/hyperlink" Target="https://cms-ro.emag.network/en/campaign/15468/associated-products" TargetMode="External"/><Relationship Id="rId20" Type="http://schemas.openxmlformats.org/officeDocument/2006/relationships/hyperlink" Target="https://cms-ro.emag.network/en/campaign/15472/associated-products" TargetMode="External"/><Relationship Id="rId1" Type="http://schemas.openxmlformats.org/officeDocument/2006/relationships/hyperlink" Target="https://cms-ro.emag.network/en/campaign/15452/associated-products" TargetMode="External"/><Relationship Id="rId6" Type="http://schemas.openxmlformats.org/officeDocument/2006/relationships/hyperlink" Target="https://cms-ro.emag.network/en/campaign/15456/associated-products" TargetMode="External"/><Relationship Id="rId11" Type="http://schemas.openxmlformats.org/officeDocument/2006/relationships/hyperlink" Target="https://cms-ro.emag.network/en/campaign/15463/associated-products" TargetMode="External"/><Relationship Id="rId5" Type="http://schemas.openxmlformats.org/officeDocument/2006/relationships/hyperlink" Target="https://cms-ro.emag.network/en/campaign/15362/associated-products" TargetMode="External"/><Relationship Id="rId15" Type="http://schemas.openxmlformats.org/officeDocument/2006/relationships/hyperlink" Target="https://cms-ro.emag.network/en/campaign/15467/associated-products" TargetMode="External"/><Relationship Id="rId10" Type="http://schemas.openxmlformats.org/officeDocument/2006/relationships/hyperlink" Target="https://cms-ro.emag.network/en/campaign/15462/associated-products" TargetMode="External"/><Relationship Id="rId19" Type="http://schemas.openxmlformats.org/officeDocument/2006/relationships/hyperlink" Target="https://cms-ro.emag.network/en/campaign/15471/associated-products" TargetMode="External"/><Relationship Id="rId4" Type="http://schemas.openxmlformats.org/officeDocument/2006/relationships/hyperlink" Target="https://cms-ro.emag.network/en/campaign/15360/campaign-settings" TargetMode="External"/><Relationship Id="rId9" Type="http://schemas.openxmlformats.org/officeDocument/2006/relationships/hyperlink" Target="https://cms-ro.emag.network/en/campaign/15461/associated-products" TargetMode="External"/><Relationship Id="rId14" Type="http://schemas.openxmlformats.org/officeDocument/2006/relationships/hyperlink" Target="https://cms-ro.emag.network/en/campaign/15466/associated-products" TargetMode="External"/><Relationship Id="rId22" Type="http://schemas.openxmlformats.org/officeDocument/2006/relationships/hyperlink" Target="https://cms-ro.emag.network/en/campaign/15479/associated-products" TargetMode="External"/></Relationships>
</file>

<file path=xl/worksheets/_rels/sheet21.xml.rels><?xml version="1.0" encoding="UTF-8" standalone="yes"?>
<Relationships xmlns="http://schemas.openxmlformats.org/package/2006/relationships"><Relationship Id="rId26" Type="http://schemas.openxmlformats.org/officeDocument/2006/relationships/hyperlink" Target="https://cms-ro.emag.network/en/campaign/15605/associated-products" TargetMode="External"/><Relationship Id="rId21" Type="http://schemas.openxmlformats.org/officeDocument/2006/relationships/hyperlink" Target="https://cms-ro.emag.network/en/campaign/15600/associated-products" TargetMode="External"/><Relationship Id="rId34" Type="http://schemas.openxmlformats.org/officeDocument/2006/relationships/hyperlink" Target="file:///C:\:x:\r\sites\4PRO-BG-HU\_layouts\15\Doc.aspx" TargetMode="External"/><Relationship Id="rId42" Type="http://schemas.openxmlformats.org/officeDocument/2006/relationships/hyperlink" Target="file:///C:\4PRO-BG-HU\Shared%20Documents\Forms\AllItems.aspx" TargetMode="External"/><Relationship Id="rId47" Type="http://schemas.openxmlformats.org/officeDocument/2006/relationships/hyperlink" Target="https://cms-hu.emag.network/en/campaign/69232/associated-products" TargetMode="External"/><Relationship Id="rId50" Type="http://schemas.openxmlformats.org/officeDocument/2006/relationships/hyperlink" Target="https://cms-bg.emag.network/en/campaign/37701/associated-products" TargetMode="External"/><Relationship Id="rId55" Type="http://schemas.openxmlformats.org/officeDocument/2006/relationships/hyperlink" Target="https://cms-bg.emag.network/en/campaign/37693/associated-products" TargetMode="External"/><Relationship Id="rId63" Type="http://schemas.openxmlformats.org/officeDocument/2006/relationships/hyperlink" Target="file:///C:\4PRO-BG-HU\Shared%20Documents\Forms\AllItems.aspx" TargetMode="External"/><Relationship Id="rId7" Type="http://schemas.openxmlformats.org/officeDocument/2006/relationships/hyperlink" Target="https://cms-ro.emag.network/en/campaign/15586/associated-products" TargetMode="External"/><Relationship Id="rId2" Type="http://schemas.openxmlformats.org/officeDocument/2006/relationships/hyperlink" Target="https://cms-ro.emag.network/en/campaign/15577/associated-products" TargetMode="External"/><Relationship Id="rId16" Type="http://schemas.openxmlformats.org/officeDocument/2006/relationships/hyperlink" Target="https://cms-ro.emag.network/en/campaign/15593/associated-products" TargetMode="External"/><Relationship Id="rId29" Type="http://schemas.openxmlformats.org/officeDocument/2006/relationships/hyperlink" Target="https://cms-ro.emag.network/en/campaign/15608/associated-products" TargetMode="External"/><Relationship Id="rId11" Type="http://schemas.openxmlformats.org/officeDocument/2006/relationships/hyperlink" Target="https://cms-ro.emag.network/en/campaign/15589/associated-products" TargetMode="External"/><Relationship Id="rId24" Type="http://schemas.openxmlformats.org/officeDocument/2006/relationships/hyperlink" Target="https://cms-ro.emag.network/en/campaign/15602/associated-products" TargetMode="External"/><Relationship Id="rId32" Type="http://schemas.openxmlformats.org/officeDocument/2006/relationships/hyperlink" Target="https://cms-ro.emag.network/en/campaign/15631/associated-products" TargetMode="External"/><Relationship Id="rId37" Type="http://schemas.openxmlformats.org/officeDocument/2006/relationships/hyperlink" Target="file:///C:\:x:\r\sites\4PRO-BG-HU\Shared%20Documents\2.RO\Campaign\2024%20-%20Centralizator%20campanii\Shop%20Campaigns\Christmas%20Shop\Christmas%20Shop%2012%20-%2022%20Dec\Christmas%20Shop%2012%20-%2022%20Dec_1P.xlsx%3fd=w65fa0fd56a9b4118b116c316adfe6603&amp;csf=1&amp;web=1&amp;e=5gxOkq" TargetMode="External"/><Relationship Id="rId40" Type="http://schemas.openxmlformats.org/officeDocument/2006/relationships/hyperlink" Target="file:///C:\4PRO-BG-HU\Shared%20Documents\Forms\AllItems.aspx" TargetMode="External"/><Relationship Id="rId45" Type="http://schemas.openxmlformats.org/officeDocument/2006/relationships/hyperlink" Target="file:///C:\:x:\s\4PRO-BG-HU\EU6vwdi6T_9BqFvFkcGj6B0BwNgL7Qw3I2YdyHBsd2RIIw" TargetMode="External"/><Relationship Id="rId53" Type="http://schemas.openxmlformats.org/officeDocument/2006/relationships/hyperlink" Target="file:///C:\4PRO-BG-HU\Shared%20Documents\Forms\AllItems.aspx" TargetMode="External"/><Relationship Id="rId58" Type="http://schemas.openxmlformats.org/officeDocument/2006/relationships/hyperlink" Target="https://cms-bg.emag.network/en/campaign/37719/associated-products" TargetMode="External"/><Relationship Id="rId66" Type="http://schemas.openxmlformats.org/officeDocument/2006/relationships/comments" Target="../comments1.xml"/><Relationship Id="rId5" Type="http://schemas.openxmlformats.org/officeDocument/2006/relationships/hyperlink" Target="https://cms-ro.emag.network/en/campaign/15583/campaign-settings" TargetMode="External"/><Relationship Id="rId61" Type="http://schemas.openxmlformats.org/officeDocument/2006/relationships/hyperlink" Target="https://cms-hu.emag.network/en/campaign/69242/associated-products" TargetMode="External"/><Relationship Id="rId19" Type="http://schemas.openxmlformats.org/officeDocument/2006/relationships/hyperlink" Target="https://cms-ro.emag.network/en/campaign/15597/associated-products" TargetMode="External"/><Relationship Id="rId14" Type="http://schemas.openxmlformats.org/officeDocument/2006/relationships/hyperlink" Target="https://cms-ro.emag.network/en/campaign/15591/associated-products" TargetMode="External"/><Relationship Id="rId22" Type="http://schemas.openxmlformats.org/officeDocument/2006/relationships/hyperlink" Target="https://cms-ro.emag.network/en/campaign/15642/associated-products" TargetMode="External"/><Relationship Id="rId27" Type="http://schemas.openxmlformats.org/officeDocument/2006/relationships/hyperlink" Target="https://cms-ro.emag.network/en/campaign/15606/associated-products" TargetMode="External"/><Relationship Id="rId30" Type="http://schemas.openxmlformats.org/officeDocument/2006/relationships/hyperlink" Target="https://cms-ro.emag.network/en/campaign/15609/associated-products" TargetMode="External"/><Relationship Id="rId35" Type="http://schemas.openxmlformats.org/officeDocument/2006/relationships/hyperlink" Target="file:///C:\4PRO-BG-HU\Shared%20Documents\Forms\AllItems.aspx" TargetMode="External"/><Relationship Id="rId43" Type="http://schemas.openxmlformats.org/officeDocument/2006/relationships/hyperlink" Target="file:///C:\:x:\r\sites\4PRO-BG-HU\_layouts\15\Doc.aspx%3fsourcedoc=%7b8AE59CC3-90EF-42ED-AD82-BA5D83946068%7d&amp;file=6%20Dec_Flash%20Deals_1P%20RO,BG&amp;HU.xlsx&amp;action=default&amp;mobileredirect=true" TargetMode="External"/><Relationship Id="rId48" Type="http://schemas.openxmlformats.org/officeDocument/2006/relationships/hyperlink" Target="file:///C:\4PRO-BG-HU\Shared%20Documents\Forms\AllItems.aspx" TargetMode="External"/><Relationship Id="rId56" Type="http://schemas.openxmlformats.org/officeDocument/2006/relationships/hyperlink" Target="https://cms-hu.emag.network/en/campaign/69234/associated-products" TargetMode="External"/><Relationship Id="rId64" Type="http://schemas.openxmlformats.org/officeDocument/2006/relationships/hyperlink" Target="file:///C:\4PRO-BG-HU\Shared%20Documents\Forms\AllItems.aspx" TargetMode="External"/><Relationship Id="rId8" Type="http://schemas.openxmlformats.org/officeDocument/2006/relationships/hyperlink" Target="https://cms-ro.emag.network/en/campaign/15588/associated-products" TargetMode="External"/><Relationship Id="rId51" Type="http://schemas.openxmlformats.org/officeDocument/2006/relationships/hyperlink" Target="https://cms-hu.emag.network/en/campaign/69202/associated-products" TargetMode="External"/><Relationship Id="rId3" Type="http://schemas.openxmlformats.org/officeDocument/2006/relationships/hyperlink" Target="https://cms-ro.emag.network/en/campaign/15578/associated-products" TargetMode="External"/><Relationship Id="rId12" Type="http://schemas.openxmlformats.org/officeDocument/2006/relationships/hyperlink" Target="https://cms-ro.emag.network/en/campaign/15584/associated-products" TargetMode="External"/><Relationship Id="rId17" Type="http://schemas.openxmlformats.org/officeDocument/2006/relationships/hyperlink" Target="https://cms-ro.emag.network/en/campaign/15595/associated-products" TargetMode="External"/><Relationship Id="rId25" Type="http://schemas.openxmlformats.org/officeDocument/2006/relationships/hyperlink" Target="https://cms-ro.emag.network/en/campaign/15603/associated-products" TargetMode="External"/><Relationship Id="rId33" Type="http://schemas.openxmlformats.org/officeDocument/2006/relationships/hyperlink" Target="file:///C:\:x:\r\sites\4PRO-BG-HU\Shared%20Documents\2.RO\Campaign\2024%20-%20Centralizator%20campanii\1P%20voucher%20campaigns\Electro%20Weekend\12.%20Decembrie\07-09-Dec_Electro-weekend_NEW_1P%20RO%20&amp;%20BG%20&amp;%20HU.xlsx%3fd=w2fef4929927c46a0bb38bcf62d0919d7&amp;csf=1&amp;web=1&amp;e=cFb2ZI" TargetMode="External"/><Relationship Id="rId38" Type="http://schemas.openxmlformats.org/officeDocument/2006/relationships/hyperlink" Target="file:///C:\:x:\r\sites\4PRO-BG-HU\Shared%20Documents\2.RO\Campaign\2024%20-%20Centralizator%20campanii\Shop%20Campaigns\Drinks%20and%20Coffe%20Shop\Drinks%20Shop%209-15%20Dec\Drinks%20and%20Coffee%20Shop%209-15%20Dec_1P.xlsx%3fd=w0ac6c697ed5f409b9f4e164b62eabd0d&amp;csf=1&amp;web=1&amp;e=wTJILq" TargetMode="External"/><Relationship Id="rId46" Type="http://schemas.openxmlformats.org/officeDocument/2006/relationships/hyperlink" Target="https://cms-hu.emag.network/en/campaign/69231/associated-products" TargetMode="External"/><Relationship Id="rId59" Type="http://schemas.openxmlformats.org/officeDocument/2006/relationships/hyperlink" Target="https://cms-hu.emag.network/en/campaign/69241/associated-products" TargetMode="External"/><Relationship Id="rId67" Type="http://schemas.microsoft.com/office/2017/10/relationships/threadedComment" Target="../threadedComments/threadedComment1.xml"/><Relationship Id="rId20" Type="http://schemas.openxmlformats.org/officeDocument/2006/relationships/hyperlink" Target="https://cms-ro.emag.network/en/campaign/15598/associated-products" TargetMode="External"/><Relationship Id="rId41" Type="http://schemas.openxmlformats.org/officeDocument/2006/relationships/hyperlink" Target="file:///C:\4PRO-BG-HU\Shared%20Documents\Forms\AllItems.aspx" TargetMode="External"/><Relationship Id="rId54" Type="http://schemas.openxmlformats.org/officeDocument/2006/relationships/hyperlink" Target="file:///C:\4PRO-BG-HU\Shared%20Documents\Forms\AllItems.aspx" TargetMode="External"/><Relationship Id="rId62" Type="http://schemas.openxmlformats.org/officeDocument/2006/relationships/hyperlink" Target="file:///C:\4PRO-BG-HU\Shared%20Documents\Forms\AllItems.aspx" TargetMode="External"/><Relationship Id="rId1" Type="http://schemas.openxmlformats.org/officeDocument/2006/relationships/hyperlink" Target="https://cms-ro.emag.network/en/campaign/15576/associated-products" TargetMode="External"/><Relationship Id="rId6" Type="http://schemas.openxmlformats.org/officeDocument/2006/relationships/hyperlink" Target="https://cms-ro.emag.network/en/campaign/15582/campaign-settings" TargetMode="External"/><Relationship Id="rId15" Type="http://schemas.openxmlformats.org/officeDocument/2006/relationships/hyperlink" Target="https://cms-ro.emag.network/en/campaign/15592/associated-products" TargetMode="External"/><Relationship Id="rId23" Type="http://schemas.openxmlformats.org/officeDocument/2006/relationships/hyperlink" Target="https://cms-ro.emag.network/en/campaign/15601/associated-products" TargetMode="External"/><Relationship Id="rId28" Type="http://schemas.openxmlformats.org/officeDocument/2006/relationships/hyperlink" Target="https://cms-ro.emag.network/en/campaign/15607/associated-products" TargetMode="External"/><Relationship Id="rId36" Type="http://schemas.openxmlformats.org/officeDocument/2006/relationships/hyperlink" Target="file:///C:\:x:\r\sites\4PRO-BG-HU\Shared%20Documents\2.RO\Campaign\2024%20-%20Centralizator%20campanii\Shop%20Campaigns\Nutrition%20and%20Vitamins%20Shop\Nutrition&amp;%20Vitamins%20Shop_%206-15_Dec\Nutrition%20&amp;%20Vitamins%20shop_6-15_Dec_1P.xlsx" TargetMode="External"/><Relationship Id="rId49" Type="http://schemas.openxmlformats.org/officeDocument/2006/relationships/hyperlink" Target="https://cms-hu.emag.network/en/campaign/69201/associated-products" TargetMode="External"/><Relationship Id="rId57" Type="http://schemas.openxmlformats.org/officeDocument/2006/relationships/hyperlink" Target="file:///C:\4PRO-BG-HU\Shared%20Documents\Forms\AllItems.aspx" TargetMode="External"/><Relationship Id="rId10" Type="http://schemas.openxmlformats.org/officeDocument/2006/relationships/hyperlink" Target="https://cms-ro.emag.network/en/campaign/15590/associated-products" TargetMode="External"/><Relationship Id="rId31" Type="http://schemas.openxmlformats.org/officeDocument/2006/relationships/hyperlink" Target="https://cms-ro.emag.network/en/campaign/15630/associated-products" TargetMode="External"/><Relationship Id="rId44" Type="http://schemas.openxmlformats.org/officeDocument/2006/relationships/hyperlink" Target="https://cms-hu.emag.network/en/campaign/69226/associated-products" TargetMode="External"/><Relationship Id="rId52" Type="http://schemas.openxmlformats.org/officeDocument/2006/relationships/hyperlink" Target="https://cms-hu.emag.network/en/campaign/69203/associated-products" TargetMode="External"/><Relationship Id="rId60" Type="http://schemas.openxmlformats.org/officeDocument/2006/relationships/hyperlink" Target="https://cms-bg.emag.network/en/campaign/37720/associated-products" TargetMode="External"/><Relationship Id="rId65" Type="http://schemas.openxmlformats.org/officeDocument/2006/relationships/vmlDrawing" Target="../drawings/vmlDrawing1.vml"/><Relationship Id="rId4" Type="http://schemas.openxmlformats.org/officeDocument/2006/relationships/hyperlink" Target="https://cms-ro.emag.network/en/campaign/15579/associated-products" TargetMode="External"/><Relationship Id="rId9" Type="http://schemas.openxmlformats.org/officeDocument/2006/relationships/hyperlink" Target="https://cms-ro.emag.network/en/campaign/15587/associated-products" TargetMode="External"/><Relationship Id="rId13" Type="http://schemas.openxmlformats.org/officeDocument/2006/relationships/hyperlink" Target="https://cms-ro.emag.network/en/campaign/15585/associated-products" TargetMode="External"/><Relationship Id="rId18" Type="http://schemas.openxmlformats.org/officeDocument/2006/relationships/hyperlink" Target="https://cms-ro.emag.network/en/campaign/15596/associated-products" TargetMode="External"/><Relationship Id="rId39" Type="http://schemas.openxmlformats.org/officeDocument/2006/relationships/hyperlink" Target="file:///C:\4PRO-BG-HU\Shared%20Documents\Forms\AllItems.aspx" TargetMode="External"/></Relationships>
</file>

<file path=xl/worksheets/_rels/sheet22.xml.rels><?xml version="1.0" encoding="UTF-8" standalone="yes"?>
<Relationships xmlns="http://schemas.openxmlformats.org/package/2006/relationships"><Relationship Id="rId117" Type="http://schemas.openxmlformats.org/officeDocument/2006/relationships/hyperlink" Target="https://cms-hu.emag.network/en/campaign/69295/associated-products" TargetMode="External"/><Relationship Id="rId21" Type="http://schemas.openxmlformats.org/officeDocument/2006/relationships/hyperlink" Target="https://cms-ro.emag.network/en/campaign/15715/associated-products" TargetMode="External"/><Relationship Id="rId42" Type="http://schemas.openxmlformats.org/officeDocument/2006/relationships/hyperlink" Target="file:///C:\4PRO-BG-HU\Shared%20Documents\Forms\AllItems.aspx" TargetMode="External"/><Relationship Id="rId63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84" Type="http://schemas.openxmlformats.org/officeDocument/2006/relationships/hyperlink" Target="https://cms-hu.emag.network/en/campaign/69264/associated-products" TargetMode="External"/><Relationship Id="rId138" Type="http://schemas.openxmlformats.org/officeDocument/2006/relationships/hyperlink" Target="https://cms-bg.emag.network/en/campaign/37770/campaign-settings" TargetMode="External"/><Relationship Id="rId159" Type="http://schemas.microsoft.com/office/2017/10/relationships/threadedComment" Target="../threadedComments/threadedComment2.xml"/><Relationship Id="rId107" Type="http://schemas.openxmlformats.org/officeDocument/2006/relationships/hyperlink" Target="https://cms-hu.emag.network/en/campaign/69285/associated-products" TargetMode="External"/><Relationship Id="rId11" Type="http://schemas.openxmlformats.org/officeDocument/2006/relationships/hyperlink" Target="https://cms-ro.emag.network/en/campaign/15700/associated-products" TargetMode="External"/><Relationship Id="rId32" Type="http://schemas.openxmlformats.org/officeDocument/2006/relationships/hyperlink" Target="https://cms-ro.emag.network/en/campaign/15726/associated-products" TargetMode="External"/><Relationship Id="rId53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74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128" Type="http://schemas.openxmlformats.org/officeDocument/2006/relationships/hyperlink" Target="https://cms-bg.emag.network/en/campaign/37761/campaign-settings" TargetMode="External"/><Relationship Id="rId149" Type="http://schemas.openxmlformats.org/officeDocument/2006/relationships/hyperlink" Target="https://cms-bg.emag.network/en/campaign/37779/campaign-settings" TargetMode="External"/><Relationship Id="rId5" Type="http://schemas.openxmlformats.org/officeDocument/2006/relationships/hyperlink" Target="https://cms-ro.emag.network/en/campaign/15672/associated-products" TargetMode="External"/><Relationship Id="rId95" Type="http://schemas.openxmlformats.org/officeDocument/2006/relationships/hyperlink" Target="https://cms-hu.emag.network/en/campaign/69273/associated-products" TargetMode="External"/><Relationship Id="rId22" Type="http://schemas.openxmlformats.org/officeDocument/2006/relationships/hyperlink" Target="https://cms-ro.emag.network/en/campaign/15716/associated-products" TargetMode="External"/><Relationship Id="rId43" Type="http://schemas.openxmlformats.org/officeDocument/2006/relationships/hyperlink" Target="file:///C:\4PRO-BG-HU\Shared%20Documents\Forms\AllItems.aspx" TargetMode="External"/><Relationship Id="rId64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118" Type="http://schemas.openxmlformats.org/officeDocument/2006/relationships/hyperlink" Target="https://cms-hu.emag.network/en/campaign/69296/associated-products" TargetMode="External"/><Relationship Id="rId139" Type="http://schemas.openxmlformats.org/officeDocument/2006/relationships/hyperlink" Target="https://cms-bg.emag.network/en/campaign/37771/campaign-settings" TargetMode="External"/><Relationship Id="rId80" Type="http://schemas.openxmlformats.org/officeDocument/2006/relationships/hyperlink" Target="https://cms-hu.emag.network/en/campaign/69260/associated-products" TargetMode="External"/><Relationship Id="rId85" Type="http://schemas.openxmlformats.org/officeDocument/2006/relationships/hyperlink" Target="https://cms-hu.emag.network/en/campaign/69265/associated-products" TargetMode="External"/><Relationship Id="rId150" Type="http://schemas.openxmlformats.org/officeDocument/2006/relationships/hyperlink" Target="https://cms-bg.emag.network/en/campaign/37780/campaign-settings" TargetMode="External"/><Relationship Id="rId155" Type="http://schemas.openxmlformats.org/officeDocument/2006/relationships/hyperlink" Target="https://cms-ro.emag.network/en/campaign/15896/campaign-settings" TargetMode="External"/><Relationship Id="rId12" Type="http://schemas.openxmlformats.org/officeDocument/2006/relationships/hyperlink" Target="https://cms-ro.emag.network/en/campaign/15701/associated-products" TargetMode="External"/><Relationship Id="rId17" Type="http://schemas.openxmlformats.org/officeDocument/2006/relationships/hyperlink" Target="https://cms-ro.emag.network/en/campaign/15711/associated-products" TargetMode="External"/><Relationship Id="rId33" Type="http://schemas.openxmlformats.org/officeDocument/2006/relationships/hyperlink" Target="https://cms-ro.emag.network/en/campaign/15727/associated-products" TargetMode="External"/><Relationship Id="rId38" Type="http://schemas.openxmlformats.org/officeDocument/2006/relationships/hyperlink" Target="https://cms-ro.emag.network/en/campaign/15734/associated-products" TargetMode="External"/><Relationship Id="rId59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103" Type="http://schemas.openxmlformats.org/officeDocument/2006/relationships/hyperlink" Target="https://cms-hu.emag.network/en/campaign/69281/associated-products" TargetMode="External"/><Relationship Id="rId108" Type="http://schemas.openxmlformats.org/officeDocument/2006/relationships/hyperlink" Target="https://cms-hu.emag.network/en/campaign/69286/associated-products" TargetMode="External"/><Relationship Id="rId124" Type="http://schemas.openxmlformats.org/officeDocument/2006/relationships/hyperlink" Target="https://cms-hu.emag.network/en/campaign/69305/associated-products" TargetMode="External"/><Relationship Id="rId129" Type="http://schemas.openxmlformats.org/officeDocument/2006/relationships/hyperlink" Target="https://cms-bg.emag.network/en/campaign/37762/campaign-settings" TargetMode="External"/><Relationship Id="rId54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70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75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91" Type="http://schemas.openxmlformats.org/officeDocument/2006/relationships/hyperlink" Target="https://cms-hu.emag.network/en/campaign/69269/associated-products" TargetMode="External"/><Relationship Id="rId96" Type="http://schemas.openxmlformats.org/officeDocument/2006/relationships/hyperlink" Target="https://cms-hu.emag.network/en/campaign/69274/associated-products" TargetMode="External"/><Relationship Id="rId140" Type="http://schemas.openxmlformats.org/officeDocument/2006/relationships/hyperlink" Target="https://cms-bg.emag.network/en/campaign/37772/campaign-settings" TargetMode="External"/><Relationship Id="rId145" Type="http://schemas.openxmlformats.org/officeDocument/2006/relationships/hyperlink" Target="https://cms-ro.emag.network/en/campaign/15737/associated-products" TargetMode="External"/><Relationship Id="rId1" Type="http://schemas.openxmlformats.org/officeDocument/2006/relationships/hyperlink" Target="https://cms-ro.emag.network/en/campaign/15612/associated-products" TargetMode="External"/><Relationship Id="rId6" Type="http://schemas.openxmlformats.org/officeDocument/2006/relationships/hyperlink" Target="https://cms-ro.emag.network/en/campaign/15675/associated-products" TargetMode="External"/><Relationship Id="rId23" Type="http://schemas.openxmlformats.org/officeDocument/2006/relationships/hyperlink" Target="https://cms-ro.emag.network/en/campaign/15717/associated-products" TargetMode="External"/><Relationship Id="rId28" Type="http://schemas.openxmlformats.org/officeDocument/2006/relationships/hyperlink" Target="https://cms-ro.emag.network/en/campaign/15722/associated-products" TargetMode="External"/><Relationship Id="rId49" Type="http://schemas.openxmlformats.org/officeDocument/2006/relationships/hyperlink" Target="file:///C:\:f:\r\sites\4PRO-BG-HU\Shared%20Documents\2.RO\Campaign\2025%20-%20Centralizator%20campanii\1P%20voucher%20campaigns\Genius%20Deals\01.Ianuarie%3fcsf=1&amp;web=1&amp;e=P4SqG4" TargetMode="External"/><Relationship Id="rId114" Type="http://schemas.openxmlformats.org/officeDocument/2006/relationships/hyperlink" Target="https://cms-hu.emag.network/en/campaign/69292/associated-products" TargetMode="External"/><Relationship Id="rId119" Type="http://schemas.openxmlformats.org/officeDocument/2006/relationships/hyperlink" Target="https://cms-hu.emag.network/en/campaign/69297/associated-products" TargetMode="External"/><Relationship Id="rId44" Type="http://schemas.openxmlformats.org/officeDocument/2006/relationships/hyperlink" Target="file:///C:\4PRO-BG-HU\Shared%20Documents\Forms\AllItems.aspx" TargetMode="External"/><Relationship Id="rId60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65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81" Type="http://schemas.openxmlformats.org/officeDocument/2006/relationships/hyperlink" Target="https://cms-hu.emag.network/en/campaign/69261/associated-products" TargetMode="External"/><Relationship Id="rId86" Type="http://schemas.openxmlformats.org/officeDocument/2006/relationships/hyperlink" Target="https://cms-hu.emag.network/en/campaign/69266/associated-products" TargetMode="External"/><Relationship Id="rId130" Type="http://schemas.openxmlformats.org/officeDocument/2006/relationships/hyperlink" Target="https://cms-bg.emag.network/en/campaign/37763/campaign-settings" TargetMode="External"/><Relationship Id="rId135" Type="http://schemas.openxmlformats.org/officeDocument/2006/relationships/hyperlink" Target="https://cms-bg.emag.network/en/campaign/37767/campaign-settings" TargetMode="External"/><Relationship Id="rId151" Type="http://schemas.openxmlformats.org/officeDocument/2006/relationships/hyperlink" Target="https://cms-bg.emag.network/en/campaign/37781/campaign-settings" TargetMode="External"/><Relationship Id="rId156" Type="http://schemas.openxmlformats.org/officeDocument/2006/relationships/drawing" Target="../drawings/drawing2.xml"/><Relationship Id="rId13" Type="http://schemas.openxmlformats.org/officeDocument/2006/relationships/hyperlink" Target="https://cms-ro.emag.network/en/campaign/15707/associated-products" TargetMode="External"/><Relationship Id="rId18" Type="http://schemas.openxmlformats.org/officeDocument/2006/relationships/hyperlink" Target="https://cms-ro.emag.network/en/campaign/15712/associated-products" TargetMode="External"/><Relationship Id="rId39" Type="http://schemas.openxmlformats.org/officeDocument/2006/relationships/hyperlink" Target="file:///C:\4PRO-BG-HU\Shared%20Documents\Forms\AllItems.aspx" TargetMode="External"/><Relationship Id="rId109" Type="http://schemas.openxmlformats.org/officeDocument/2006/relationships/hyperlink" Target="https://cms-hu.emag.network/en/campaign/69287/associated-products" TargetMode="External"/><Relationship Id="rId34" Type="http://schemas.openxmlformats.org/officeDocument/2006/relationships/hyperlink" Target="https://cms-ro.emag.network/en/campaign/15728/associated-products" TargetMode="External"/><Relationship Id="rId50" Type="http://schemas.openxmlformats.org/officeDocument/2006/relationships/hyperlink" Target="file:///C:\:f:\r\sites\4PRO-BG-HU\Shared%20Documents\2.RO\Campaign\2025%20-%20Centralizator%20campanii\1P%20voucher%20campaigns\Genius%20Deals\01.Ianuarie%3fcsf=1&amp;web=1&amp;e=P4SqG4" TargetMode="External"/><Relationship Id="rId55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76" Type="http://schemas.openxmlformats.org/officeDocument/2006/relationships/hyperlink" Target="file:///C:\:x:\s\4PRO-BG-HU\EWpWSWKyag1Eu2hlWwj7cNgB7c6Q0oT2pGMLbmdDerSLig%3fCID=92167aca-f164-80a5-c560-b64bbf914b18&amp;clickParams=eyJYLUFwcE5hbWUiOiJNaWNyb3NvZnQgT3V0bG9vayBXZWIgQXBwIiwiWC1BcHBWZXJzaW9uIjoiMjAyNDExMTUwMDMuMzMiLCJPUyI6IldpbmRvd3MgMTEifQ==" TargetMode="External"/><Relationship Id="rId97" Type="http://schemas.openxmlformats.org/officeDocument/2006/relationships/hyperlink" Target="https://cms-hu.emag.network/en/campaign/69275/associated-products" TargetMode="External"/><Relationship Id="rId104" Type="http://schemas.openxmlformats.org/officeDocument/2006/relationships/hyperlink" Target="https://cms-hu.emag.network/en/campaign/69282/associated-products" TargetMode="External"/><Relationship Id="rId120" Type="http://schemas.openxmlformats.org/officeDocument/2006/relationships/hyperlink" Target="https://cms-hu.emag.network/en/campaign/69298/associated-products" TargetMode="External"/><Relationship Id="rId125" Type="http://schemas.openxmlformats.org/officeDocument/2006/relationships/hyperlink" Target="https://cms-hu.emag.network/en/campaign/69306/associated-products" TargetMode="External"/><Relationship Id="rId141" Type="http://schemas.openxmlformats.org/officeDocument/2006/relationships/hyperlink" Target="https://cms-bg.emag.network/en/campaign/37773/campaign-settings" TargetMode="External"/><Relationship Id="rId146" Type="http://schemas.openxmlformats.org/officeDocument/2006/relationships/hyperlink" Target="https://cms-bg.emag.network/en/campaign/37776/campaign-settings" TargetMode="External"/><Relationship Id="rId7" Type="http://schemas.openxmlformats.org/officeDocument/2006/relationships/hyperlink" Target="https://cms-ro.emag.network/en/campaign/15676/associated-products" TargetMode="External"/><Relationship Id="rId71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92" Type="http://schemas.openxmlformats.org/officeDocument/2006/relationships/hyperlink" Target="https://cms-hu.emag.network/en/campaign/69270/associated-products" TargetMode="External"/><Relationship Id="rId2" Type="http://schemas.openxmlformats.org/officeDocument/2006/relationships/hyperlink" Target="https://cms-ro.emag.network/en/campaign/15613/associated-products" TargetMode="External"/><Relationship Id="rId29" Type="http://schemas.openxmlformats.org/officeDocument/2006/relationships/hyperlink" Target="https://cms-ro.emag.network/en/campaign/15723/associated-products" TargetMode="External"/><Relationship Id="rId24" Type="http://schemas.openxmlformats.org/officeDocument/2006/relationships/hyperlink" Target="https://cms-ro.emag.network/en/campaign/15718/associated-products" TargetMode="External"/><Relationship Id="rId40" Type="http://schemas.openxmlformats.org/officeDocument/2006/relationships/hyperlink" Target="file:///C:\4PRO-BG-HU\Shared%20Documents\Forms\AllItems.aspx" TargetMode="External"/><Relationship Id="rId45" Type="http://schemas.openxmlformats.org/officeDocument/2006/relationships/hyperlink" Target="file:///C:\:x:\r\sites\4PRO-BG-HU\_layouts\15\Doc.aspx%3fsourcedoc=%7b89D43733-8303-42B6-BFB8-1CB1B1C8D271%7d&amp;file=Baby-Shop_20-26-Jan'25_SIS_1P.xlsx&amp;action=default&amp;mobileredirect=true" TargetMode="External"/><Relationship Id="rId66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87" Type="http://schemas.openxmlformats.org/officeDocument/2006/relationships/hyperlink" Target="https://cms-hu.emag.network/en/campaign/69267/associated-products" TargetMode="External"/><Relationship Id="rId110" Type="http://schemas.openxmlformats.org/officeDocument/2006/relationships/hyperlink" Target="https://cms-hu.emag.network/en/campaign/69288/associated-products" TargetMode="External"/><Relationship Id="rId115" Type="http://schemas.openxmlformats.org/officeDocument/2006/relationships/hyperlink" Target="https://cms-hu.emag.network/en/campaign/69293/associated-products" TargetMode="External"/><Relationship Id="rId131" Type="http://schemas.openxmlformats.org/officeDocument/2006/relationships/hyperlink" Target="https://cms-bg.emag.network/en/campaign/37764/campaign-settings" TargetMode="External"/><Relationship Id="rId136" Type="http://schemas.openxmlformats.org/officeDocument/2006/relationships/hyperlink" Target="https://cms-bg.emag.network/en/campaign/37768/campaign-settings" TargetMode="External"/><Relationship Id="rId157" Type="http://schemas.openxmlformats.org/officeDocument/2006/relationships/vmlDrawing" Target="../drawings/vmlDrawing2.vml"/><Relationship Id="rId61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82" Type="http://schemas.openxmlformats.org/officeDocument/2006/relationships/hyperlink" Target="https://cms-hu.emag.network/en/campaign/69262/associated-products" TargetMode="External"/><Relationship Id="rId152" Type="http://schemas.openxmlformats.org/officeDocument/2006/relationships/hyperlink" Target="https://cms-bg.emag.network/en/campaign/37782/campaign-settings" TargetMode="External"/><Relationship Id="rId19" Type="http://schemas.openxmlformats.org/officeDocument/2006/relationships/hyperlink" Target="https://cms-ro.emag.network/en/campaign/15713/associated-products" TargetMode="External"/><Relationship Id="rId14" Type="http://schemas.openxmlformats.org/officeDocument/2006/relationships/hyperlink" Target="https://cms-ro.emag.network/en/campaign/15708/associated-products" TargetMode="External"/><Relationship Id="rId30" Type="http://schemas.openxmlformats.org/officeDocument/2006/relationships/hyperlink" Target="https://cms-ro.emag.network/en/campaign/15724/associated-products" TargetMode="External"/><Relationship Id="rId35" Type="http://schemas.openxmlformats.org/officeDocument/2006/relationships/hyperlink" Target="https://cms-ro.emag.network/en/campaign/15729/associated-products" TargetMode="External"/><Relationship Id="rId56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77" Type="http://schemas.openxmlformats.org/officeDocument/2006/relationships/hyperlink" Target="https://cms-hu.emag.network/en/campaign/69258/associated-products" TargetMode="External"/><Relationship Id="rId100" Type="http://schemas.openxmlformats.org/officeDocument/2006/relationships/hyperlink" Target="https://cms-hu.emag.network/en/campaign/69278/associated-products" TargetMode="External"/><Relationship Id="rId105" Type="http://schemas.openxmlformats.org/officeDocument/2006/relationships/hyperlink" Target="https://cms-hu.emag.network/en/campaign/69283/associated-products" TargetMode="External"/><Relationship Id="rId126" Type="http://schemas.openxmlformats.org/officeDocument/2006/relationships/hyperlink" Target="https://cms-bg.emag.network/en/campaign/37759/campaign-settings" TargetMode="External"/><Relationship Id="rId147" Type="http://schemas.openxmlformats.org/officeDocument/2006/relationships/hyperlink" Target="https://cms-bg.emag.network/en/campaign/37777/campaign-settings" TargetMode="External"/><Relationship Id="rId8" Type="http://schemas.openxmlformats.org/officeDocument/2006/relationships/hyperlink" Target="https://cms-ro.emag.network/en/campaign/15697/associated-products" TargetMode="External"/><Relationship Id="rId51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72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93" Type="http://schemas.openxmlformats.org/officeDocument/2006/relationships/hyperlink" Target="https://cms-hu.emag.network/en/campaign/69271/associated-products" TargetMode="External"/><Relationship Id="rId98" Type="http://schemas.openxmlformats.org/officeDocument/2006/relationships/hyperlink" Target="https://cms-hu.emag.network/en/campaign/69276/associated-products" TargetMode="External"/><Relationship Id="rId121" Type="http://schemas.openxmlformats.org/officeDocument/2006/relationships/hyperlink" Target="https://cms-hu.emag.network/en/campaign/69299/associated-products" TargetMode="External"/><Relationship Id="rId142" Type="http://schemas.openxmlformats.org/officeDocument/2006/relationships/hyperlink" Target="https://cms-bg.emag.network/en/campaign/37774/campaign-settings" TargetMode="External"/><Relationship Id="rId3" Type="http://schemas.openxmlformats.org/officeDocument/2006/relationships/hyperlink" Target="https://cms-ro.emag.network/en/campaign/15614/associated-products" TargetMode="External"/><Relationship Id="rId25" Type="http://schemas.openxmlformats.org/officeDocument/2006/relationships/hyperlink" Target="https://cms-ro.emag.network/en/campaign/15719/associated-products" TargetMode="External"/><Relationship Id="rId46" Type="http://schemas.openxmlformats.org/officeDocument/2006/relationships/hyperlink" Target="file:///C:\:x:\r\sites\4PRO-BG-HU\_layouts\15\Doc.aspx%3fsourcedoc=%7bE0485C45-F95A-4EC1-80C2-A7087F59139C%7d&amp;file=Sport%20Shop6-12-Jan'25_%20SIS_1P.xlsx&amp;action=default&amp;mobileredirect=true" TargetMode="External"/><Relationship Id="rId67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116" Type="http://schemas.openxmlformats.org/officeDocument/2006/relationships/hyperlink" Target="https://cms-hu.emag.network/en/campaign/69294/associated-products" TargetMode="External"/><Relationship Id="rId137" Type="http://schemas.openxmlformats.org/officeDocument/2006/relationships/hyperlink" Target="https://cms-bg.emag.network/en/campaign/37769/campaign-settings" TargetMode="External"/><Relationship Id="rId158" Type="http://schemas.openxmlformats.org/officeDocument/2006/relationships/comments" Target="../comments2.xml"/><Relationship Id="rId20" Type="http://schemas.openxmlformats.org/officeDocument/2006/relationships/hyperlink" Target="https://cms-ro.emag.network/en/campaign/15714/associated-products" TargetMode="External"/><Relationship Id="rId41" Type="http://schemas.openxmlformats.org/officeDocument/2006/relationships/hyperlink" Target="file:///C:\4PRO-BG-HU\Shared%20Documents\Forms\AllItems.aspx" TargetMode="External"/><Relationship Id="rId62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83" Type="http://schemas.openxmlformats.org/officeDocument/2006/relationships/hyperlink" Target="https://cms-hu.emag.network/en/campaign/69263/associated-products" TargetMode="External"/><Relationship Id="rId88" Type="http://schemas.openxmlformats.org/officeDocument/2006/relationships/hyperlink" Target="file:///C:\:x:\r\sites\4PRO-BG-HU\Shared%20Documents\4.BG\Campaign\Campaigns%20centralization%20(1P%20access)\2025\Crazy%20Days\Crazy%20Days%2028.01-30.01.2025%20%25E2%2580%2593%20Landing,%20Hooks,%20Teasers.xlsx%3fd=w71c653e648604e168c592041dfa37876&amp;csf=1&amp;web=1&amp;e=PJI4Ec" TargetMode="External"/><Relationship Id="rId111" Type="http://schemas.openxmlformats.org/officeDocument/2006/relationships/hyperlink" Target="https://cms-hu.emag.network/en/campaign/69289/associated-products" TargetMode="External"/><Relationship Id="rId132" Type="http://schemas.openxmlformats.org/officeDocument/2006/relationships/hyperlink" Target="https://cms-bg.emag.network/en/campaign/37765/campaign-settings" TargetMode="External"/><Relationship Id="rId153" Type="http://schemas.openxmlformats.org/officeDocument/2006/relationships/hyperlink" Target="https://cms-bg.emag.network/en/campaign/37783/campaign-settings" TargetMode="External"/><Relationship Id="rId15" Type="http://schemas.openxmlformats.org/officeDocument/2006/relationships/hyperlink" Target="https://cms-ro.emag.network/en/campaign/15709/associated-products" TargetMode="External"/><Relationship Id="rId36" Type="http://schemas.openxmlformats.org/officeDocument/2006/relationships/hyperlink" Target="https://cms-ro.emag.network/en/campaign/15730/associated-products" TargetMode="External"/><Relationship Id="rId57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106" Type="http://schemas.openxmlformats.org/officeDocument/2006/relationships/hyperlink" Target="https://cms-hu.emag.network/en/campaign/69284/associated-products" TargetMode="External"/><Relationship Id="rId127" Type="http://schemas.openxmlformats.org/officeDocument/2006/relationships/hyperlink" Target="https://cms-bg.emag.network/en/campaign/37760/campaign-settings" TargetMode="External"/><Relationship Id="rId10" Type="http://schemas.openxmlformats.org/officeDocument/2006/relationships/hyperlink" Target="https://cms-ro.emag.network/en/campaign/15699/associated-products" TargetMode="External"/><Relationship Id="rId31" Type="http://schemas.openxmlformats.org/officeDocument/2006/relationships/hyperlink" Target="https://cms-ro.emag.network/en/campaign/15725/associated-products" TargetMode="External"/><Relationship Id="rId52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73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78" Type="http://schemas.openxmlformats.org/officeDocument/2006/relationships/hyperlink" Target="https://cms-hu.emag.network/en/campaign/69259/associated-products" TargetMode="External"/><Relationship Id="rId94" Type="http://schemas.openxmlformats.org/officeDocument/2006/relationships/hyperlink" Target="https://cms-hu.emag.network/en/campaign/69272/associated-products" TargetMode="External"/><Relationship Id="rId99" Type="http://schemas.openxmlformats.org/officeDocument/2006/relationships/hyperlink" Target="https://cms-hu.emag.network/en/campaign/69277/associated-products" TargetMode="External"/><Relationship Id="rId101" Type="http://schemas.openxmlformats.org/officeDocument/2006/relationships/hyperlink" Target="https://cms-hu.emag.network/en/campaign/69279/associated-products" TargetMode="External"/><Relationship Id="rId122" Type="http://schemas.openxmlformats.org/officeDocument/2006/relationships/hyperlink" Target="https://cms-hu.emag.network/en/campaign/69303/campaign-settings" TargetMode="External"/><Relationship Id="rId143" Type="http://schemas.openxmlformats.org/officeDocument/2006/relationships/hyperlink" Target="https://cms-bg.emag.network/en/campaign/37775/campaign-settings" TargetMode="External"/><Relationship Id="rId148" Type="http://schemas.openxmlformats.org/officeDocument/2006/relationships/hyperlink" Target="https://cms-bg.emag.network/en/campaign/37778/campaign-settings" TargetMode="External"/><Relationship Id="rId4" Type="http://schemas.openxmlformats.org/officeDocument/2006/relationships/hyperlink" Target="https://cms-ro.emag.network/en/campaign/15671/associated-products" TargetMode="External"/><Relationship Id="rId9" Type="http://schemas.openxmlformats.org/officeDocument/2006/relationships/hyperlink" Target="https://cms-ro.emag.network/en/campaign/15698/associated-products" TargetMode="External"/><Relationship Id="rId26" Type="http://schemas.openxmlformats.org/officeDocument/2006/relationships/hyperlink" Target="https://cms-ro.emag.network/en/campaign/15720/associated-products" TargetMode="External"/><Relationship Id="rId47" Type="http://schemas.openxmlformats.org/officeDocument/2006/relationships/hyperlink" Target="file:///C:\:f:\r\sites\4PRO-BG-HU\Shared%20Documents\2.RO\Campaign\2025%20-%20Centralizator%20campanii\1P%20voucher%20campaigns\Genius%20Deals\01.Ianuarie%3fcsf=1&amp;web=1&amp;e=cfaAvZ" TargetMode="External"/><Relationship Id="rId68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89" Type="http://schemas.openxmlformats.org/officeDocument/2006/relationships/hyperlink" Target="file:///C:\:x:\r\sites\4PRO-BG-HU\Shared%20Documents\4.BG\Campaign\Campaigns%20centralization%20(1P%20access)\2025\Price%20Revolution\Price%20Revolution%2014.01-16.01.2025%20%25E2%2580%2593%20Landing,%20Hooks,%20Teasers.xlsx%3fd=w9947246676304f5db1b721b33283e406&amp;csf=1&amp;web=1&amp;e=ubGDAu" TargetMode="External"/><Relationship Id="rId112" Type="http://schemas.openxmlformats.org/officeDocument/2006/relationships/hyperlink" Target="https://cms-hu.emag.network/en/campaign/69290/associated-products" TargetMode="External"/><Relationship Id="rId133" Type="http://schemas.openxmlformats.org/officeDocument/2006/relationships/hyperlink" Target="https://cms-bg.emag.network/en/campaign/37766/campaign-settings" TargetMode="External"/><Relationship Id="rId154" Type="http://schemas.openxmlformats.org/officeDocument/2006/relationships/hyperlink" Target="https://cms-ro.emag.network/en/campaign/15738/associated-products" TargetMode="External"/><Relationship Id="rId16" Type="http://schemas.openxmlformats.org/officeDocument/2006/relationships/hyperlink" Target="https://cms-ro.emag.network/en/campaign/15710/associated-products" TargetMode="External"/><Relationship Id="rId37" Type="http://schemas.openxmlformats.org/officeDocument/2006/relationships/hyperlink" Target="https://cms-ro.emag.network/en/campaign/15731/associated-products" TargetMode="External"/><Relationship Id="rId58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79" Type="http://schemas.openxmlformats.org/officeDocument/2006/relationships/hyperlink" Target="https://cms-hu.emag.network/en/campaign/69254/associated-products" TargetMode="External"/><Relationship Id="rId102" Type="http://schemas.openxmlformats.org/officeDocument/2006/relationships/hyperlink" Target="https://cms-hu.emag.network/en/campaign/69280/associated-products" TargetMode="External"/><Relationship Id="rId123" Type="http://schemas.openxmlformats.org/officeDocument/2006/relationships/hyperlink" Target="https://cms-hu.emag.network/en/campaign/69304/associated-products" TargetMode="External"/><Relationship Id="rId144" Type="http://schemas.openxmlformats.org/officeDocument/2006/relationships/hyperlink" Target="file:///C:\:x:\r\sites\4PRO-BG-HU\_layouts\15\Doc.aspx%3fsourcedoc=%7b6AFB2024-752F-4169-BEC8-6EEBD71B9919%7d&amp;file=Crazy_Days_January_28_30_RO%20&amp;%20HU.xlsx&amp;action=default&amp;mobileredirect=true" TargetMode="External"/><Relationship Id="rId90" Type="http://schemas.openxmlformats.org/officeDocument/2006/relationships/hyperlink" Target="https://cms-hu.emag.network/en/campaign/69268/associated-products" TargetMode="External"/><Relationship Id="rId27" Type="http://schemas.openxmlformats.org/officeDocument/2006/relationships/hyperlink" Target="https://cms-ro.emag.network/en/campaign/15721/associated-products" TargetMode="External"/><Relationship Id="rId48" Type="http://schemas.openxmlformats.org/officeDocument/2006/relationships/hyperlink" Target="file:///C:\:f:\r\sites\4PRO-BG-HU\Shared%20Documents\2.RO\Campaign\2025%20-%20Centralizator%20campanii\1P%20voucher%20campaigns\Genius%20Deals\01.Ianuarie%3fcsf=1&amp;web=1&amp;e=P4SqG4" TargetMode="External"/><Relationship Id="rId69" Type="http://schemas.openxmlformats.org/officeDocument/2006/relationships/hyperlink" Target="file:///C:\:f:\r\sites\4PRO-BG-HU\Shared%20Documents\2.RO\Campaign\2025%20-%20Centralizator%20campanii\1P%20voucher%20campaigns\DOD\01.Ianuarie%3fcsf=1&amp;web=1&amp;e=cbh2g2" TargetMode="External"/><Relationship Id="rId113" Type="http://schemas.openxmlformats.org/officeDocument/2006/relationships/hyperlink" Target="https://cms-hu.emag.network/en/campaign/69291/associated-products" TargetMode="External"/><Relationship Id="rId134" Type="http://schemas.openxmlformats.org/officeDocument/2006/relationships/hyperlink" Target="https://cms-ro.emag.network/en/campaign/15736/associated-products" TargetMode="External"/></Relationships>
</file>

<file path=xl/worksheets/_rels/sheet23.xml.rels><?xml version="1.0" encoding="UTF-8" standalone="yes"?>
<Relationships xmlns="http://schemas.openxmlformats.org/package/2006/relationships"><Relationship Id="rId117" Type="http://schemas.openxmlformats.org/officeDocument/2006/relationships/hyperlink" Target="https://cms-ro.emag.network/en/campaign/15903/associated-products" TargetMode="External"/><Relationship Id="rId21" Type="http://schemas.openxmlformats.org/officeDocument/2006/relationships/hyperlink" Target="https://cms-ro.emag.network/en/campaign/15850/associated-products" TargetMode="External"/><Relationship Id="rId42" Type="http://schemas.openxmlformats.org/officeDocument/2006/relationships/hyperlink" Target="https://cms-hu.emag.network/en/campaign/69322/associated-products" TargetMode="External"/><Relationship Id="rId63" Type="http://schemas.openxmlformats.org/officeDocument/2006/relationships/hyperlink" Target="https://cms-hu.emag.network/en/campaign/69345/associated-products" TargetMode="External"/><Relationship Id="rId84" Type="http://schemas.openxmlformats.org/officeDocument/2006/relationships/hyperlink" Target="https://cms-ro.emag.network/en/campaign/15826/associated-products" TargetMode="External"/><Relationship Id="rId138" Type="http://schemas.openxmlformats.org/officeDocument/2006/relationships/hyperlink" Target="https://cms-bg.emag.network/en/campaign/37844/associated-products" TargetMode="External"/><Relationship Id="rId107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1" Type="http://schemas.openxmlformats.org/officeDocument/2006/relationships/hyperlink" Target="https://cms-hu.emag.network/en/campaign/69316/associated-products" TargetMode="External"/><Relationship Id="rId32" Type="http://schemas.openxmlformats.org/officeDocument/2006/relationships/hyperlink" Target="https://cms-ro.emag.network/en/campaign/15861/associated-products" TargetMode="External"/><Relationship Id="rId37" Type="http://schemas.openxmlformats.org/officeDocument/2006/relationships/hyperlink" Target="https://cms-hu.emag.network/en/dashboard/details/HU/69318" TargetMode="External"/><Relationship Id="rId53" Type="http://schemas.openxmlformats.org/officeDocument/2006/relationships/hyperlink" Target="https://cms-hu.emag.network/en/campaign/69335/associated-products" TargetMode="External"/><Relationship Id="rId58" Type="http://schemas.openxmlformats.org/officeDocument/2006/relationships/hyperlink" Target="https://cms-hu.emag.network/en/campaign/69338/associated-products" TargetMode="External"/><Relationship Id="rId74" Type="http://schemas.openxmlformats.org/officeDocument/2006/relationships/hyperlink" Target="https://cms-hu.emag.network/en/campaign/69352/associated-products" TargetMode="External"/><Relationship Id="rId79" Type="http://schemas.openxmlformats.org/officeDocument/2006/relationships/hyperlink" Target="https://cms-hu.emag.network/en/campaign/69357/associated-products" TargetMode="External"/><Relationship Id="rId102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23" Type="http://schemas.openxmlformats.org/officeDocument/2006/relationships/hyperlink" Target="https://cms-hu.emag.network/en/campaign/69365/associated-products" TargetMode="External"/><Relationship Id="rId128" Type="http://schemas.openxmlformats.org/officeDocument/2006/relationships/hyperlink" Target="https://cms-bg.emag.network/en/campaign/37836/associated-products" TargetMode="External"/><Relationship Id="rId5" Type="http://schemas.openxmlformats.org/officeDocument/2006/relationships/hyperlink" Target="https://cms-ro.emag.network/en/campaign/15824/associated-products" TargetMode="External"/><Relationship Id="rId90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95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22" Type="http://schemas.openxmlformats.org/officeDocument/2006/relationships/hyperlink" Target="https://cms-ro.emag.network/en/campaign/15851/associated-products" TargetMode="External"/><Relationship Id="rId27" Type="http://schemas.openxmlformats.org/officeDocument/2006/relationships/hyperlink" Target="https://cms-ro.emag.network/en/campaign/15856/associated-products" TargetMode="External"/><Relationship Id="rId43" Type="http://schemas.openxmlformats.org/officeDocument/2006/relationships/hyperlink" Target="https://cms-hu.emag.network/en/campaign/69324/associated-products" TargetMode="External"/><Relationship Id="rId48" Type="http://schemas.openxmlformats.org/officeDocument/2006/relationships/hyperlink" Target="https://cms-hu.emag.network/en/campaign/69327/associated-products" TargetMode="External"/><Relationship Id="rId64" Type="http://schemas.openxmlformats.org/officeDocument/2006/relationships/hyperlink" Target="https://cms-hu.emag.network/en/campaign/69343/associated-products" TargetMode="External"/><Relationship Id="rId69" Type="http://schemas.openxmlformats.org/officeDocument/2006/relationships/hyperlink" Target="https://cms-hu.emag.network/en/campaign/69347/associated-products" TargetMode="External"/><Relationship Id="rId113" Type="http://schemas.openxmlformats.org/officeDocument/2006/relationships/hyperlink" Target="file:///C:\:x:\r\sites\4PRO-BG-HU\Shared%20Documents\2.RO\Campaign\2025%20-%20Centralizator%20campanii\SIS\2.%20Februarie\Nutrition&amp;Vitamins%20RO_10-16%20feb\Nutrition&amp;Vitamins_RO%2010-16Feb_1P.xlsx%3fd=w0cc0e398497a4d03951c5ecf0792c078&amp;csf=1&amp;web=1&amp;e=ZlHZp0" TargetMode="External"/><Relationship Id="rId118" Type="http://schemas.openxmlformats.org/officeDocument/2006/relationships/hyperlink" Target="https://cms-ro.emag.network/en/campaign/15904/associated-products" TargetMode="External"/><Relationship Id="rId134" Type="http://schemas.openxmlformats.org/officeDocument/2006/relationships/hyperlink" Target="https://cms-bg.emag.network/en/campaign/37840/associated-products" TargetMode="External"/><Relationship Id="rId139" Type="http://schemas.openxmlformats.org/officeDocument/2006/relationships/hyperlink" Target="https://cms-bg.emag.network/en/campaign/37845/associated-products" TargetMode="External"/><Relationship Id="rId80" Type="http://schemas.openxmlformats.org/officeDocument/2006/relationships/hyperlink" Target="file:///C:\:x:\r\sites\4PRO-BG-HU\Shared%20Documents\2.RO\Campaign\2025%20-%20Centralizator%20campanii\1P%20voucher%20campaigns\Electro%20Weekend\02.Februarie\01-03%20Feb_Electro-Weekend_1P%20RO%20&amp;%20BG%20&amp;%20HU.xlsx%3fd=wb685f39588bf43b8a1a847d0d655e164&amp;csf=1&amp;web=1&amp;e=h6GZs4" TargetMode="External"/><Relationship Id="rId85" Type="http://schemas.openxmlformats.org/officeDocument/2006/relationships/hyperlink" Target="https://cms-ro.emag.network/en/campaign/15827/associated-products" TargetMode="External"/><Relationship Id="rId12" Type="http://schemas.openxmlformats.org/officeDocument/2006/relationships/hyperlink" Target="https://cms-ro.emag.network/en/campaign/15834/campaign-settings" TargetMode="External"/><Relationship Id="rId17" Type="http://schemas.openxmlformats.org/officeDocument/2006/relationships/hyperlink" Target="https://cms-ro.emag.network/en/campaign/15846/associated-products" TargetMode="External"/><Relationship Id="rId33" Type="http://schemas.openxmlformats.org/officeDocument/2006/relationships/hyperlink" Target="https://cms-ro.emag.network/en/campaign/15862/associated-products" TargetMode="External"/><Relationship Id="rId38" Type="http://schemas.openxmlformats.org/officeDocument/2006/relationships/hyperlink" Target="https://cms-hu.emag.network/en/campaign/69319/associated-products" TargetMode="External"/><Relationship Id="rId59" Type="http://schemas.openxmlformats.org/officeDocument/2006/relationships/hyperlink" Target="https://cms-hu.emag.network/en/campaign/69340/associated-products" TargetMode="External"/><Relationship Id="rId103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08" Type="http://schemas.openxmlformats.org/officeDocument/2006/relationships/hyperlink" Target="file:///C:\:x:\r\sites\4PRO-BG-HU\Shared%20Documents\2.RO\Campaign\2025%20-%20Centralizator%20campanii\1P%20voucher%20campaigns\Genius%20Deals\02.Februarie\03-09%20Feb%20Genius%20Deals_1P%20RO,BG&amp;HU.xlsx%3fd=wcdded06b3a1541498390f01db9a877ab&amp;csf=1&amp;web=1&amp;e=ee4ryY" TargetMode="External"/><Relationship Id="rId124" Type="http://schemas.openxmlformats.org/officeDocument/2006/relationships/hyperlink" Target="https://cms-bg.emag.network/en/campaign/37831/associated-products" TargetMode="External"/><Relationship Id="rId129" Type="http://schemas.openxmlformats.org/officeDocument/2006/relationships/hyperlink" Target="https://cms-bg.emag.network/en/campaign/37837/associated-products" TargetMode="External"/><Relationship Id="rId54" Type="http://schemas.openxmlformats.org/officeDocument/2006/relationships/hyperlink" Target="https://cms-hu.emag.network/en/campaign/69334/associated-products" TargetMode="External"/><Relationship Id="rId70" Type="http://schemas.openxmlformats.org/officeDocument/2006/relationships/hyperlink" Target="https://cms-hu.emag.network/en/campaign/69348/associated-products" TargetMode="External"/><Relationship Id="rId75" Type="http://schemas.openxmlformats.org/officeDocument/2006/relationships/hyperlink" Target="https://cms-hu.emag.network/en/campaign/69353/associated-products" TargetMode="External"/><Relationship Id="rId91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96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40" Type="http://schemas.openxmlformats.org/officeDocument/2006/relationships/hyperlink" Target="https://cms-bg.emag.network/en/campaign/37846/associated-products" TargetMode="External"/><Relationship Id="rId1" Type="http://schemas.openxmlformats.org/officeDocument/2006/relationships/hyperlink" Target="https://cms-ro.emag.network/en/campaign/15809/associated-products" TargetMode="External"/><Relationship Id="rId6" Type="http://schemas.openxmlformats.org/officeDocument/2006/relationships/hyperlink" Target="https://cms-ro.emag.network/en/campaign/15828/associated-products" TargetMode="External"/><Relationship Id="rId23" Type="http://schemas.openxmlformats.org/officeDocument/2006/relationships/hyperlink" Target="https://cms-ro.emag.network/en/campaign/15852/associated-products" TargetMode="External"/><Relationship Id="rId28" Type="http://schemas.openxmlformats.org/officeDocument/2006/relationships/hyperlink" Target="https://cms-ro.emag.network/en/campaign/15857/associated-products" TargetMode="External"/><Relationship Id="rId49" Type="http://schemas.openxmlformats.org/officeDocument/2006/relationships/hyperlink" Target="https://cms-hu.emag.network/en/campaign/69330/associated-products" TargetMode="External"/><Relationship Id="rId114" Type="http://schemas.openxmlformats.org/officeDocument/2006/relationships/hyperlink" Target="file:///C:\:x:\r\sites\4PRO-BG-HU\Shared%20Documents\2.RO\Campaign\2025%20-%20Centralizator%20campanii\SIS\2.%20Februarie\Petshop%2017-23%20Feb%20RO%20BG%20HU\Petshop%2017-23-Feb%20RO&amp;BG&amp;HU_1P.xlsx%3fd=w3928c5bb55ed4ed49ad84553ca51b632&amp;csf=1&amp;web=1&amp;e=G7tiP9" TargetMode="External"/><Relationship Id="rId119" Type="http://schemas.openxmlformats.org/officeDocument/2006/relationships/hyperlink" Target="https://cms-bg.emag.network/en/campaign/37828/associated-products" TargetMode="External"/><Relationship Id="rId44" Type="http://schemas.openxmlformats.org/officeDocument/2006/relationships/hyperlink" Target="https://cms-hu.emag.network/en/campaign/69325/associated-products" TargetMode="External"/><Relationship Id="rId60" Type="http://schemas.openxmlformats.org/officeDocument/2006/relationships/hyperlink" Target="https://cms-hu.emag.network/en/campaign/69341/associated-products" TargetMode="External"/><Relationship Id="rId65" Type="http://schemas.openxmlformats.org/officeDocument/2006/relationships/hyperlink" Target="https://cms-hu.emag.network/en/campaign/69346/associated-products" TargetMode="External"/><Relationship Id="rId81" Type="http://schemas.openxmlformats.org/officeDocument/2006/relationships/hyperlink" Target="file:///C:\:x:\r\sites\4PRO-BG-HU\Shared%20Documents\2.RO\Campaign\2025%20-%20Centralizator%20campanii\1P%20voucher%20campaigns\Electro%20Weekend\02.Februarie\08-10%20Feb_Electro-Weekend_1P%20RO%20&amp;%20BG%20&amp;%20HU.xlsx%3fd=w8435660a286d4727b2a65223dac54dde&amp;csf=1&amp;web=1&amp;e=968MJb" TargetMode="External"/><Relationship Id="rId86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30" Type="http://schemas.openxmlformats.org/officeDocument/2006/relationships/hyperlink" Target="https://cms-bg.emag.network/en/campaign/37838/associated-products" TargetMode="External"/><Relationship Id="rId135" Type="http://schemas.openxmlformats.org/officeDocument/2006/relationships/hyperlink" Target="https://cms-ro.emag.network/en/campaign/15928/associated-products" TargetMode="External"/><Relationship Id="rId13" Type="http://schemas.openxmlformats.org/officeDocument/2006/relationships/hyperlink" Target="https://cms-ro.emag.network/en/campaign/15833/campaign-settings" TargetMode="External"/><Relationship Id="rId18" Type="http://schemas.openxmlformats.org/officeDocument/2006/relationships/hyperlink" Target="https://cms-ro.emag.network/en/campaign/15847/associated-products" TargetMode="External"/><Relationship Id="rId39" Type="http://schemas.openxmlformats.org/officeDocument/2006/relationships/hyperlink" Target="https://cms-hu.emag.network/en/campaign/69320/associated-products" TargetMode="External"/><Relationship Id="rId109" Type="http://schemas.openxmlformats.org/officeDocument/2006/relationships/hyperlink" Target="file:///C:\:x:\r\sites\4PRO-BG-HU\Shared%20Documents\2.RO\Campaign\2025%20-%20Centralizator%20campanii\1P%20voucher%20campaigns\Genius%20Deals\02.Februarie\10-16%20Feb%20Genius%20Deals_1P%20RO,BG&amp;HU.xlsx%3fd=wcc172cde3f85470a9b34dde2bfb7914b&amp;csf=1&amp;web=1&amp;e=X1BajN" TargetMode="External"/><Relationship Id="rId34" Type="http://schemas.openxmlformats.org/officeDocument/2006/relationships/hyperlink" Target="https://cms-ro.emag.network/en/campaign/15863/associated-products" TargetMode="External"/><Relationship Id="rId50" Type="http://schemas.openxmlformats.org/officeDocument/2006/relationships/hyperlink" Target="https://cms-hu.emag.network/en/campaign/69331/associated-products" TargetMode="External"/><Relationship Id="rId55" Type="http://schemas.openxmlformats.org/officeDocument/2006/relationships/hyperlink" Target="https://cms-hu.emag.network/en/campaign/69336/associated-products" TargetMode="External"/><Relationship Id="rId76" Type="http://schemas.openxmlformats.org/officeDocument/2006/relationships/hyperlink" Target="https://cms-hu.emag.network/en/campaign/69354/associated-products" TargetMode="External"/><Relationship Id="rId97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04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20" Type="http://schemas.openxmlformats.org/officeDocument/2006/relationships/hyperlink" Target="https://cms-bg.emag.network/en/campaign/37829/associated-products" TargetMode="External"/><Relationship Id="rId125" Type="http://schemas.openxmlformats.org/officeDocument/2006/relationships/hyperlink" Target="https://cms-bg.emag.network/en/campaign/37832/associated-products" TargetMode="External"/><Relationship Id="rId141" Type="http://schemas.openxmlformats.org/officeDocument/2006/relationships/hyperlink" Target="https://cms-bg.emag.network/en/campaign/37816/associated-products" TargetMode="External"/><Relationship Id="rId7" Type="http://schemas.openxmlformats.org/officeDocument/2006/relationships/hyperlink" Target="https://cms-ro.emag.network/en/campaign/15829/associated-products" TargetMode="External"/><Relationship Id="rId71" Type="http://schemas.openxmlformats.org/officeDocument/2006/relationships/hyperlink" Target="https://cms-hu.emag.network/en/campaign/69349/associated-products" TargetMode="External"/><Relationship Id="rId92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2" Type="http://schemas.openxmlformats.org/officeDocument/2006/relationships/hyperlink" Target="https://cms-ro.emag.network/en/campaign/15810/associated-products" TargetMode="External"/><Relationship Id="rId29" Type="http://schemas.openxmlformats.org/officeDocument/2006/relationships/hyperlink" Target="https://cms-ro.emag.network/en/campaign/15858/associated-products" TargetMode="External"/><Relationship Id="rId24" Type="http://schemas.openxmlformats.org/officeDocument/2006/relationships/hyperlink" Target="https://cms-ro.emag.network/en/campaign/15853/associated-products" TargetMode="External"/><Relationship Id="rId40" Type="http://schemas.openxmlformats.org/officeDocument/2006/relationships/hyperlink" Target="https://cms-hu.emag.network/en/campaign/69321/associated-products" TargetMode="External"/><Relationship Id="rId45" Type="http://schemas.openxmlformats.org/officeDocument/2006/relationships/hyperlink" Target="https://cms-hu.emag.network/en/campaign/69326/associated-products" TargetMode="External"/><Relationship Id="rId66" Type="http://schemas.openxmlformats.org/officeDocument/2006/relationships/hyperlink" Target="https://cms-ro.emag.network/en/campaign/15872/associated-products" TargetMode="External"/><Relationship Id="rId87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10" Type="http://schemas.openxmlformats.org/officeDocument/2006/relationships/hyperlink" Target="file:///C:\:x:\r\sites\4PRO-BG-HU\Shared%20Documents\2.RO\Campaign\2025%20-%20Centralizator%20campanii\1P%20voucher%20campaigns\Genius%20Deals\02.Februarie\17-23%20Feb%20Genius%20Deals_1P%20RO,BG&amp;HU.xlsx%3fd=w8b7b2723fa8c433f97981460e3379fc1&amp;csf=1&amp;web=1&amp;e=5ptxme" TargetMode="External"/><Relationship Id="rId115" Type="http://schemas.openxmlformats.org/officeDocument/2006/relationships/hyperlink" Target="file:///C:\:x:\r\sites\4PRO-BG-HU\Shared%20Documents\2.RO\Campaign\2025%20-%20Centralizator%20campanii\SIS\2.%20Februarie\Hair&amp;Make-up_17-23%20Feb%20RO%20BG%20HU\Hair&amp;Make-up_SIS-17-23_Feb%20RO&amp;BG&amp;HU_1P.xlsx%3fd=wdf2e760a84b14d18bf3ca514c01ef808&amp;csf=1&amp;web=1&amp;e=dPGDPK" TargetMode="External"/><Relationship Id="rId131" Type="http://schemas.openxmlformats.org/officeDocument/2006/relationships/hyperlink" Target="https://cms-bg.emag.network/en/campaign/37839/associated-products" TargetMode="External"/><Relationship Id="rId136" Type="http://schemas.openxmlformats.org/officeDocument/2006/relationships/hyperlink" Target="https://cms-bg.emag.network/en/campaign/37841/associated-products" TargetMode="External"/><Relationship Id="rId61" Type="http://schemas.openxmlformats.org/officeDocument/2006/relationships/hyperlink" Target="https://cms-hu.emag.network/en/campaign/69342/associated-products" TargetMode="External"/><Relationship Id="rId82" Type="http://schemas.openxmlformats.org/officeDocument/2006/relationships/hyperlink" Target="file:///C:\:x:\r\sites\4PRO-BG-HU\Shared%20Documents\2.RO\Campaign\2025%20-%20Centralizator%20campanii\1P%20voucher%20campaigns\Electro%20Weekend\02.Februarie\22-24%20Feb_Electro-Weekend_1P%20RO%20&amp;%20BG%20&amp;%20HU1.xlsx%3fd=w250e611230564ded8a20d1783a654adf&amp;csf=1&amp;web=1&amp;e=pUlCqp" TargetMode="External"/><Relationship Id="rId19" Type="http://schemas.openxmlformats.org/officeDocument/2006/relationships/hyperlink" Target="https://cms-ro.emag.network/en/campaign/15848/associated-products" TargetMode="External"/><Relationship Id="rId14" Type="http://schemas.openxmlformats.org/officeDocument/2006/relationships/hyperlink" Target="https://cms-ro.emag.network/en/campaign/15843/associated-products" TargetMode="External"/><Relationship Id="rId30" Type="http://schemas.openxmlformats.org/officeDocument/2006/relationships/hyperlink" Target="https://cms-ro.emag.network/en/campaign/15859/associated-products" TargetMode="External"/><Relationship Id="rId35" Type="http://schemas.openxmlformats.org/officeDocument/2006/relationships/hyperlink" Target="https://cms-ro.emag.network/en/campaign/15864/associated-products" TargetMode="External"/><Relationship Id="rId56" Type="http://schemas.openxmlformats.org/officeDocument/2006/relationships/hyperlink" Target="https://cms-hu.emag.network/en/campaign/69337/associated-products" TargetMode="External"/><Relationship Id="rId77" Type="http://schemas.openxmlformats.org/officeDocument/2006/relationships/hyperlink" Target="https://cms-hu.emag.network/en/campaign/69356/associated-products" TargetMode="External"/><Relationship Id="rId100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05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26" Type="http://schemas.openxmlformats.org/officeDocument/2006/relationships/hyperlink" Target="https://cms-bg.emag.network/en/campaign/37833/associated-products" TargetMode="External"/><Relationship Id="rId8" Type="http://schemas.openxmlformats.org/officeDocument/2006/relationships/hyperlink" Target="https://cms-ro.emag.network/en/campaign/15830/associated-products" TargetMode="External"/><Relationship Id="rId51" Type="http://schemas.openxmlformats.org/officeDocument/2006/relationships/hyperlink" Target="https://cms-hu.emag.network/en/campaign/69332/associated-products" TargetMode="External"/><Relationship Id="rId72" Type="http://schemas.openxmlformats.org/officeDocument/2006/relationships/hyperlink" Target="https://cms-hu.emag.network/en/campaign/69350/associated-products" TargetMode="External"/><Relationship Id="rId93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98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21" Type="http://schemas.openxmlformats.org/officeDocument/2006/relationships/hyperlink" Target="https://cms-bg.emag.network/en/campaign/37830/associated-products" TargetMode="External"/><Relationship Id="rId3" Type="http://schemas.openxmlformats.org/officeDocument/2006/relationships/hyperlink" Target="https://cms-ro.emag.network/en/campaign/15811/associated-products" TargetMode="External"/><Relationship Id="rId25" Type="http://schemas.openxmlformats.org/officeDocument/2006/relationships/hyperlink" Target="https://cms-ro.emag.network/en/campaign/15854/associated-products" TargetMode="External"/><Relationship Id="rId46" Type="http://schemas.openxmlformats.org/officeDocument/2006/relationships/hyperlink" Target="https://cms-hu.emag.network/en/campaign/69328/associated-products" TargetMode="External"/><Relationship Id="rId67" Type="http://schemas.openxmlformats.org/officeDocument/2006/relationships/hyperlink" Target="https://cms-ro.emag.network/en/campaign/15873/associated-products" TargetMode="External"/><Relationship Id="rId116" Type="http://schemas.openxmlformats.org/officeDocument/2006/relationships/hyperlink" Target="file:///C:\:x:\r\sites\4PRO-BG-HU\Shared%20Documents\2.RO\Campaign\2025%20-%20Centralizator%20campanii\1P%20voucher%20campaigns\Home%20deals\02.Februarie\04-06%20Feb%20Home%20Deals_NEW_1P%20RO%20&amp;%20BG%20&amp;%20HU.xlsx%3fd=wbbae2fadc4e84d91b24a26a97b89a014&amp;csf=1&amp;web=1&amp;e=vXTuup" TargetMode="External"/><Relationship Id="rId137" Type="http://schemas.openxmlformats.org/officeDocument/2006/relationships/hyperlink" Target="https://cms-bg.emag.network/en/campaign/37843/associated-products" TargetMode="External"/><Relationship Id="rId20" Type="http://schemas.openxmlformats.org/officeDocument/2006/relationships/hyperlink" Target="https://cms-ro.emag.network/en/campaign/15849/associated-products" TargetMode="External"/><Relationship Id="rId41" Type="http://schemas.openxmlformats.org/officeDocument/2006/relationships/hyperlink" Target="https://cms-hu.emag.network/en/campaign/69323/associated-products" TargetMode="External"/><Relationship Id="rId62" Type="http://schemas.openxmlformats.org/officeDocument/2006/relationships/hyperlink" Target="https://cms-hu.emag.network/en/campaign/69344/associated-products" TargetMode="External"/><Relationship Id="rId83" Type="http://schemas.openxmlformats.org/officeDocument/2006/relationships/hyperlink" Target="https://cms-ro.emag.network/en/campaign/15825/associated-products" TargetMode="External"/><Relationship Id="rId88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11" Type="http://schemas.openxmlformats.org/officeDocument/2006/relationships/hyperlink" Target="file:///C:\:x:\r\sites\4PRO-BG-HU\Shared%20Documents\2.RO\Campaign\2025%20-%20Centralizator%20campanii\1P%20voucher%20campaigns\Genius%20Deals\02.Februarie\24%20feb-%2002%20Mar%20Genius%20Deals_1P%20RO,BG&amp;HU.xlsx%3fd=we933b3f0dcf74475ab0839bc09a0c5fe&amp;csf=1&amp;web=1&amp;e=DgEe79" TargetMode="External"/><Relationship Id="rId132" Type="http://schemas.openxmlformats.org/officeDocument/2006/relationships/hyperlink" Target="https://cms-bg.emag.network/en/campaign/37842/associated-products" TargetMode="External"/><Relationship Id="rId15" Type="http://schemas.openxmlformats.org/officeDocument/2006/relationships/hyperlink" Target="https://cms-ro.emag.network/en/campaign/15844/associated-products" TargetMode="External"/><Relationship Id="rId36" Type="http://schemas.openxmlformats.org/officeDocument/2006/relationships/hyperlink" Target="https://cms-hu.emag.network/en/campaign/69317/associated-products" TargetMode="External"/><Relationship Id="rId57" Type="http://schemas.openxmlformats.org/officeDocument/2006/relationships/hyperlink" Target="https://cms-hu.emag.network/en/campaign/69339/associated-products" TargetMode="External"/><Relationship Id="rId106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27" Type="http://schemas.openxmlformats.org/officeDocument/2006/relationships/hyperlink" Target="https://cms-bg.emag.network/en/campaign/37835/associated-products" TargetMode="External"/><Relationship Id="rId10" Type="http://schemas.openxmlformats.org/officeDocument/2006/relationships/hyperlink" Target="https://cms-ro.emag.network/en/campaign/15831/associated-products" TargetMode="External"/><Relationship Id="rId31" Type="http://schemas.openxmlformats.org/officeDocument/2006/relationships/hyperlink" Target="https://cms-ro.emag.network/en/campaign/15860/associated-products" TargetMode="External"/><Relationship Id="rId52" Type="http://schemas.openxmlformats.org/officeDocument/2006/relationships/hyperlink" Target="https://cms-hu.emag.network/en/campaign/69333/associated-products" TargetMode="External"/><Relationship Id="rId73" Type="http://schemas.openxmlformats.org/officeDocument/2006/relationships/hyperlink" Target="https://cms-hu.emag.network/en/campaign/69351/associated-products" TargetMode="External"/><Relationship Id="rId78" Type="http://schemas.openxmlformats.org/officeDocument/2006/relationships/hyperlink" Target="https://cms-hu.emag.network/en/campaign/69355/associated-products" TargetMode="External"/><Relationship Id="rId94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99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01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22" Type="http://schemas.openxmlformats.org/officeDocument/2006/relationships/hyperlink" Target="https://cms-hu.emag.network/en/campaign/69366/associated-products" TargetMode="External"/><Relationship Id="rId4" Type="http://schemas.openxmlformats.org/officeDocument/2006/relationships/hyperlink" Target="https://cms-ro.emag.network/en/campaign/15812/associated-products" TargetMode="External"/><Relationship Id="rId9" Type="http://schemas.openxmlformats.org/officeDocument/2006/relationships/hyperlink" Target="https://cms-ro.emag.network/en/campaign/15673/associated-products" TargetMode="External"/><Relationship Id="rId26" Type="http://schemas.openxmlformats.org/officeDocument/2006/relationships/hyperlink" Target="https://cms-ro.emag.network/en/campaign/15855/associated-products" TargetMode="External"/><Relationship Id="rId47" Type="http://schemas.openxmlformats.org/officeDocument/2006/relationships/hyperlink" Target="https://cms-hu.emag.network/en/campaign/69329/associated-products" TargetMode="External"/><Relationship Id="rId68" Type="http://schemas.openxmlformats.org/officeDocument/2006/relationships/hyperlink" Target="https://cms-ro.emag.network/en/campaign/15874/associated-products" TargetMode="External"/><Relationship Id="rId89" Type="http://schemas.openxmlformats.org/officeDocument/2006/relationships/hyperlink" Target="file:///C:\:f:\r\sites\4PRO-BG-HU\Shared%20Documents\2.RO\Campaign\2025%20-%20Centralizator%20campanii\1P%20voucher%20campaigns\DOD\02.Februarie%3fcsf=1&amp;web=1&amp;e=NGfX2M" TargetMode="External"/><Relationship Id="rId112" Type="http://schemas.openxmlformats.org/officeDocument/2006/relationships/hyperlink" Target="file:///C:\:x:\r\sites\4PRO-BG-HU\Shared%20Documents\2.RO\Campaign\2025%20-%20Centralizator%20campanii\SIS\2.%20Februarie\Dermato%20Shop%203-9%20Feb%20RO%20BG%20HU\Dermatoshop%203-9-Feb%20RO&amp;BG&amp;HU_1P.xlsx%3fd=w82b07b8f9b8148a091faa9cbb5c3760c&amp;csf=1&amp;web=1&amp;e=hPxxDf" TargetMode="External"/><Relationship Id="rId133" Type="http://schemas.openxmlformats.org/officeDocument/2006/relationships/hyperlink" Target="https://cms-bg.emag.network/en/campaign/37815/associated-products" TargetMode="External"/><Relationship Id="rId16" Type="http://schemas.openxmlformats.org/officeDocument/2006/relationships/hyperlink" Target="https://cms-ro.emag.network/en/campaign/15845/associated-products" TargetMode="External"/></Relationships>
</file>

<file path=xl/worksheets/_rels/sheet24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21" Type="http://schemas.openxmlformats.org/officeDocument/2006/relationships/hyperlink" Target="https://cms-ro.emag.network/en/campaign/16016/associated-products" TargetMode="External"/><Relationship Id="rId42" Type="http://schemas.openxmlformats.org/officeDocument/2006/relationships/hyperlink" Target="file:///C:\:f:\r\sites\4PRO-BG-HU\Shared%20Documents\2.RO\Campaign\2025%20-%20Centralizator%20campanii\1P%20voucher%20campaigns\Genius%20Deals\03.Martie%3fcsf=1&amp;web=1&amp;e=67lOVW" TargetMode="External"/><Relationship Id="rId63" Type="http://schemas.openxmlformats.org/officeDocument/2006/relationships/hyperlink" Target="https://cms-hu.emag.network/en/campaign/69393/associated-products" TargetMode="External"/><Relationship Id="rId84" Type="http://schemas.openxmlformats.org/officeDocument/2006/relationships/hyperlink" Target="https://cms-hu.emag.network/en/campaign/69414/associated-products" TargetMode="External"/><Relationship Id="rId138" Type="http://schemas.openxmlformats.org/officeDocument/2006/relationships/hyperlink" Target="https://cms-bg.emag.network/en/campaign/37907/associated-products" TargetMode="External"/><Relationship Id="rId159" Type="http://schemas.openxmlformats.org/officeDocument/2006/relationships/hyperlink" Target="https://cms-bg.emag.network/en/campaign/37908/associated-products" TargetMode="External"/><Relationship Id="rId107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1" Type="http://schemas.openxmlformats.org/officeDocument/2006/relationships/hyperlink" Target="https://cms-ro.emag.network/en/campaign/15956/associated-products" TargetMode="External"/><Relationship Id="rId32" Type="http://schemas.openxmlformats.org/officeDocument/2006/relationships/hyperlink" Target="https://cms-ro.emag.network/en/campaign/16027/associated-products" TargetMode="External"/><Relationship Id="rId53" Type="http://schemas.openxmlformats.org/officeDocument/2006/relationships/hyperlink" Target="https://cms-hu.emag.network/en/campaign/69383/associated-products" TargetMode="External"/><Relationship Id="rId74" Type="http://schemas.openxmlformats.org/officeDocument/2006/relationships/hyperlink" Target="https://cms-hu.emag.network/en/campaign/69404/associated-products" TargetMode="External"/><Relationship Id="rId128" Type="http://schemas.openxmlformats.org/officeDocument/2006/relationships/hyperlink" Target="https://cms-bg.emag.network/en/campaign/37888/associated-products" TargetMode="External"/><Relationship Id="rId149" Type="http://schemas.openxmlformats.org/officeDocument/2006/relationships/hyperlink" Target="https://cms-bg.emag.network/en/campaign/37898/associated-products" TargetMode="External"/><Relationship Id="rId5" Type="http://schemas.openxmlformats.org/officeDocument/2006/relationships/hyperlink" Target="https://cms-ro.emag.network/en/campaign/15998/associated-products" TargetMode="External"/><Relationship Id="rId95" Type="http://schemas.openxmlformats.org/officeDocument/2006/relationships/hyperlink" Target="https://cms-ro.emag.network/en/campaign/16049/associated-products" TargetMode="External"/><Relationship Id="rId160" Type="http://schemas.openxmlformats.org/officeDocument/2006/relationships/hyperlink" Target="https://cms-bg.emag.network/en/campaign/37909/associated-products" TargetMode="External"/><Relationship Id="rId22" Type="http://schemas.openxmlformats.org/officeDocument/2006/relationships/hyperlink" Target="https://cms-ro.emag.network/en/campaign/16017/associated-products" TargetMode="External"/><Relationship Id="rId43" Type="http://schemas.openxmlformats.org/officeDocument/2006/relationships/hyperlink" Target="file:///C:\:f:\r\sites\4PRO-BG-HU\Shared%20Documents\2.RO\Campaign\2025%20-%20Centralizator%20campanii\1P%20voucher%20campaigns\Genius%20Deals\03.Martie%3fcsf=1&amp;web=1&amp;e=67lOVW" TargetMode="External"/><Relationship Id="rId64" Type="http://schemas.openxmlformats.org/officeDocument/2006/relationships/hyperlink" Target="https://cms-hu.emag.network/en/campaign/69394/associated-products" TargetMode="External"/><Relationship Id="rId118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39" Type="http://schemas.openxmlformats.org/officeDocument/2006/relationships/hyperlink" Target="https://cms-ro.emag.network/en/campaign/15990/associated-products" TargetMode="External"/><Relationship Id="rId85" Type="http://schemas.openxmlformats.org/officeDocument/2006/relationships/hyperlink" Target="https://cms-hu.emag.network/en/campaign/69415/associated-products" TargetMode="External"/><Relationship Id="rId150" Type="http://schemas.openxmlformats.org/officeDocument/2006/relationships/hyperlink" Target="https://cms-bg.emag.network/en/campaign/37883/associated-products" TargetMode="External"/><Relationship Id="rId12" Type="http://schemas.openxmlformats.org/officeDocument/2006/relationships/hyperlink" Target="https://cms-ro.emag.network/en/campaign/15951/associated-products" TargetMode="External"/><Relationship Id="rId17" Type="http://schemas.openxmlformats.org/officeDocument/2006/relationships/hyperlink" Target="https://cms-ro.emag.network/en/campaign/16012/associated-products" TargetMode="External"/><Relationship Id="rId33" Type="http://schemas.openxmlformats.org/officeDocument/2006/relationships/hyperlink" Target="https://cms-ro.emag.network/en/campaign/16028/associated-products" TargetMode="External"/><Relationship Id="rId38" Type="http://schemas.openxmlformats.org/officeDocument/2006/relationships/hyperlink" Target="https://cms-ro.emag.network/en/campaign/16033/associated-products" TargetMode="External"/><Relationship Id="rId59" Type="http://schemas.openxmlformats.org/officeDocument/2006/relationships/hyperlink" Target="https://cms-hu.emag.network/en/campaign/69390/associated-products" TargetMode="External"/><Relationship Id="rId103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08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24" Type="http://schemas.openxmlformats.org/officeDocument/2006/relationships/hyperlink" Target="file:///C:\4PRO-BG-HU\Shared%20Documents\Forms\AllItems.aspx" TargetMode="External"/><Relationship Id="rId129" Type="http://schemas.openxmlformats.org/officeDocument/2006/relationships/hyperlink" Target="https://cms-bg.emag.network/en/campaign/37889/associated-products" TargetMode="External"/><Relationship Id="rId54" Type="http://schemas.openxmlformats.org/officeDocument/2006/relationships/hyperlink" Target="https://cms-hu.emag.network/en/campaign/69385/associated-products" TargetMode="External"/><Relationship Id="rId70" Type="http://schemas.openxmlformats.org/officeDocument/2006/relationships/hyperlink" Target="https://cms-hu.emag.network/en/campaign/69400/associated-products" TargetMode="External"/><Relationship Id="rId75" Type="http://schemas.openxmlformats.org/officeDocument/2006/relationships/hyperlink" Target="https://cms-hu.emag.network/en/campaign/69405/associated-products" TargetMode="External"/><Relationship Id="rId91" Type="http://schemas.openxmlformats.org/officeDocument/2006/relationships/hyperlink" Target="https://cms-hu.emag.network/en/campaign/69421/associated-products" TargetMode="External"/><Relationship Id="rId96" Type="http://schemas.openxmlformats.org/officeDocument/2006/relationships/hyperlink" Target="https://cms-bg.emag.network/en/campaign/37922/campaign-settings" TargetMode="External"/><Relationship Id="rId140" Type="http://schemas.openxmlformats.org/officeDocument/2006/relationships/hyperlink" Target="https://cms-bg.emag.network/en/campaign/37874/associated-products" TargetMode="External"/><Relationship Id="rId145" Type="http://schemas.openxmlformats.org/officeDocument/2006/relationships/hyperlink" Target="https://cms-bg.emag.network/en/campaign/37893/associated-products" TargetMode="External"/><Relationship Id="rId161" Type="http://schemas.openxmlformats.org/officeDocument/2006/relationships/hyperlink" Target="https://cms-bg.emag.network/en/campaign/37910/associated-products" TargetMode="External"/><Relationship Id="rId1" Type="http://schemas.openxmlformats.org/officeDocument/2006/relationships/hyperlink" Target="https://cms-ro.emag.network/en/campaign/15993/associated-products" TargetMode="External"/><Relationship Id="rId6" Type="http://schemas.openxmlformats.org/officeDocument/2006/relationships/hyperlink" Target="https://cms-ro.emag.network/en/campaign/15999/associated-products" TargetMode="External"/><Relationship Id="rId23" Type="http://schemas.openxmlformats.org/officeDocument/2006/relationships/hyperlink" Target="https://cms-ro.emag.network/en/campaign/16018/associated-products" TargetMode="External"/><Relationship Id="rId28" Type="http://schemas.openxmlformats.org/officeDocument/2006/relationships/hyperlink" Target="https://cms-ro.emag.network/en/campaign/16023/associated-products" TargetMode="External"/><Relationship Id="rId49" Type="http://schemas.openxmlformats.org/officeDocument/2006/relationships/hyperlink" Target="https://cms-hu.emag.network/en/campaign/69380/associated-products" TargetMode="External"/><Relationship Id="rId114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19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44" Type="http://schemas.openxmlformats.org/officeDocument/2006/relationships/hyperlink" Target="file:///C:\:f:\r\sites\4PRO-BG-HU\Shared%20Documents\2.RO\Campaign\2025%20-%20Centralizator%20campanii\1P%20voucher%20campaigns\Genius%20Deals\03.Martie%3fcsf=1&amp;web=1&amp;e=67lOVW" TargetMode="External"/><Relationship Id="rId60" Type="http://schemas.openxmlformats.org/officeDocument/2006/relationships/hyperlink" Target="https://cms-hu.emag.network/en/campaign/69389/associated-products" TargetMode="External"/><Relationship Id="rId65" Type="http://schemas.openxmlformats.org/officeDocument/2006/relationships/hyperlink" Target="https://cms-hu.emag.network/en/campaign/69395/associated-products" TargetMode="External"/><Relationship Id="rId81" Type="http://schemas.openxmlformats.org/officeDocument/2006/relationships/hyperlink" Target="https://cms-hu.emag.network/en/campaign/69411/associated-products" TargetMode="External"/><Relationship Id="rId86" Type="http://schemas.openxmlformats.org/officeDocument/2006/relationships/hyperlink" Target="https://cms-hu.emag.network/en/campaign/69416/associated-products" TargetMode="External"/><Relationship Id="rId130" Type="http://schemas.openxmlformats.org/officeDocument/2006/relationships/hyperlink" Target="https://cms-bg.emag.network/en/campaign/37890/associated-products" TargetMode="External"/><Relationship Id="rId135" Type="http://schemas.openxmlformats.org/officeDocument/2006/relationships/hyperlink" Target="https://cms-bg.emag.network/en/campaign/37877/associated-products" TargetMode="External"/><Relationship Id="rId151" Type="http://schemas.openxmlformats.org/officeDocument/2006/relationships/hyperlink" Target="https://cms-bg.emag.network/en/campaign/37900/associated-products" TargetMode="External"/><Relationship Id="rId156" Type="http://schemas.openxmlformats.org/officeDocument/2006/relationships/hyperlink" Target="https://cms-ro.emag.network/en/campaign/15954/associated-products" TargetMode="External"/><Relationship Id="rId13" Type="http://schemas.openxmlformats.org/officeDocument/2006/relationships/hyperlink" Target="https://cms-ro.emag.network/en/campaign/16004/associated-products" TargetMode="External"/><Relationship Id="rId18" Type="http://schemas.openxmlformats.org/officeDocument/2006/relationships/hyperlink" Target="https://cms-ro.emag.network/en/campaign/16013/associated-products" TargetMode="External"/><Relationship Id="rId39" Type="http://schemas.openxmlformats.org/officeDocument/2006/relationships/hyperlink" Target="https://cms-ro.emag.network/en/campaign/16034/associated-products" TargetMode="External"/><Relationship Id="rId109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34" Type="http://schemas.openxmlformats.org/officeDocument/2006/relationships/hyperlink" Target="https://cms-ro.emag.network/en/campaign/16029/associated-products" TargetMode="External"/><Relationship Id="rId50" Type="http://schemas.openxmlformats.org/officeDocument/2006/relationships/hyperlink" Target="https://cms-hu.emag.network/en/campaign/69381/associated-products" TargetMode="External"/><Relationship Id="rId55" Type="http://schemas.openxmlformats.org/officeDocument/2006/relationships/hyperlink" Target="https://cms-hu.emag.network/en/campaign/69386/associated-products" TargetMode="External"/><Relationship Id="rId76" Type="http://schemas.openxmlformats.org/officeDocument/2006/relationships/hyperlink" Target="https://cms-hu.emag.network/en/campaign/69406/associated-products" TargetMode="External"/><Relationship Id="rId97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04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20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25" Type="http://schemas.openxmlformats.org/officeDocument/2006/relationships/hyperlink" Target="file:///C:\4PRO-BG-HU\Shared%20Documents\Forms\AllItems.aspx" TargetMode="External"/><Relationship Id="rId141" Type="http://schemas.openxmlformats.org/officeDocument/2006/relationships/hyperlink" Target="https://cms-bg.emag.network/en/campaign/37912/associated-products" TargetMode="External"/><Relationship Id="rId146" Type="http://schemas.openxmlformats.org/officeDocument/2006/relationships/hyperlink" Target="https://cms-bg.emag.network/en/campaign/37895/associated-products" TargetMode="External"/><Relationship Id="rId7" Type="http://schemas.openxmlformats.org/officeDocument/2006/relationships/hyperlink" Target="https://cms-ro.emag.network/en/campaign/16000/associated-products" TargetMode="External"/><Relationship Id="rId71" Type="http://schemas.openxmlformats.org/officeDocument/2006/relationships/hyperlink" Target="https://cms-hu.emag.network/en/campaign/69401/associated-products" TargetMode="External"/><Relationship Id="rId92" Type="http://schemas.openxmlformats.org/officeDocument/2006/relationships/hyperlink" Target="https://cms-hu.emag.network/en/campaign/69422/associated-products" TargetMode="External"/><Relationship Id="rId162" Type="http://schemas.openxmlformats.org/officeDocument/2006/relationships/hyperlink" Target="https://cms-bg.emag.network/en/campaign/37911/associated-products" TargetMode="External"/><Relationship Id="rId2" Type="http://schemas.openxmlformats.org/officeDocument/2006/relationships/hyperlink" Target="https://cms-ro.emag.network/en/campaign/15994/associated-products" TargetMode="External"/><Relationship Id="rId29" Type="http://schemas.openxmlformats.org/officeDocument/2006/relationships/hyperlink" Target="https://cms-ro.emag.network/en/campaign/16024/associated-products" TargetMode="External"/><Relationship Id="rId24" Type="http://schemas.openxmlformats.org/officeDocument/2006/relationships/hyperlink" Target="https://cms-ro.emag.network/en/campaign/16019/associated-products" TargetMode="External"/><Relationship Id="rId40" Type="http://schemas.openxmlformats.org/officeDocument/2006/relationships/hyperlink" Target="https://cms-ro.emag.network/en/campaign/16037/associated-products" TargetMode="External"/><Relationship Id="rId45" Type="http://schemas.openxmlformats.org/officeDocument/2006/relationships/hyperlink" Target="file:///C:\:f:\r\sites\4PRO-BG-HU\Shared%20Documents\2.RO\Campaign\2025%20-%20Centralizator%20campanii\1P%20voucher%20campaigns\Genius%20Deals\03.Martie%3fcsf=1&amp;web=1&amp;e=67lOVW" TargetMode="External"/><Relationship Id="rId66" Type="http://schemas.openxmlformats.org/officeDocument/2006/relationships/hyperlink" Target="https://cms-hu.emag.network/en/campaign/69396/associated-products" TargetMode="External"/><Relationship Id="rId87" Type="http://schemas.openxmlformats.org/officeDocument/2006/relationships/hyperlink" Target="https://cms-hu.emag.network/en/campaign/69417/associated-products" TargetMode="External"/><Relationship Id="rId110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15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31" Type="http://schemas.openxmlformats.org/officeDocument/2006/relationships/hyperlink" Target="https://cms-bg.emag.network/en/campaign/37891/associated-products" TargetMode="External"/><Relationship Id="rId136" Type="http://schemas.openxmlformats.org/officeDocument/2006/relationships/hyperlink" Target="https://cms-ro.emag.network/en/campaign/15989/associated-products" TargetMode="External"/><Relationship Id="rId157" Type="http://schemas.openxmlformats.org/officeDocument/2006/relationships/hyperlink" Target="https://cms-ro.emag.network/en/campaign/15955/associated-products" TargetMode="External"/><Relationship Id="rId61" Type="http://schemas.openxmlformats.org/officeDocument/2006/relationships/hyperlink" Target="https://cms-hu.emag.network/en/campaign/69391/associated-products" TargetMode="External"/><Relationship Id="rId82" Type="http://schemas.openxmlformats.org/officeDocument/2006/relationships/hyperlink" Target="https://cms-hu.emag.network/en/campaign/69412/associated-products" TargetMode="External"/><Relationship Id="rId152" Type="http://schemas.openxmlformats.org/officeDocument/2006/relationships/hyperlink" Target="https://cms-bg.emag.network/en/campaign/37901/associated-products" TargetMode="External"/><Relationship Id="rId19" Type="http://schemas.openxmlformats.org/officeDocument/2006/relationships/hyperlink" Target="https://cms-ro.emag.network/en/campaign/16014/associated-products" TargetMode="External"/><Relationship Id="rId14" Type="http://schemas.openxmlformats.org/officeDocument/2006/relationships/hyperlink" Target="https://cms-ro.emag.network/en/campaign/16007/associated-products" TargetMode="External"/><Relationship Id="rId30" Type="http://schemas.openxmlformats.org/officeDocument/2006/relationships/hyperlink" Target="https://cms-ro.emag.network/en/campaign/16025/associated-products" TargetMode="External"/><Relationship Id="rId35" Type="http://schemas.openxmlformats.org/officeDocument/2006/relationships/hyperlink" Target="https://cms-ro.emag.network/en/campaign/16030/associated-products" TargetMode="External"/><Relationship Id="rId56" Type="http://schemas.openxmlformats.org/officeDocument/2006/relationships/hyperlink" Target="https://cms-hu.emag.network/en/campaign/69387/associated-products" TargetMode="External"/><Relationship Id="rId77" Type="http://schemas.openxmlformats.org/officeDocument/2006/relationships/hyperlink" Target="https://cms-hu.emag.network/en/campaign/69407/associated-products" TargetMode="External"/><Relationship Id="rId100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05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26" Type="http://schemas.openxmlformats.org/officeDocument/2006/relationships/hyperlink" Target="https://cms-bg.emag.network/en/campaign/37917/associated-products" TargetMode="External"/><Relationship Id="rId147" Type="http://schemas.openxmlformats.org/officeDocument/2006/relationships/hyperlink" Target="https://cms-bg.emag.network/en/campaign/37896/associated-products" TargetMode="External"/><Relationship Id="rId8" Type="http://schemas.openxmlformats.org/officeDocument/2006/relationships/hyperlink" Target="https://cms-ro.emag.network/en/campaign/16001/associated-products" TargetMode="External"/><Relationship Id="rId51" Type="http://schemas.openxmlformats.org/officeDocument/2006/relationships/hyperlink" Target="https://cms-hu.emag.network/en/campaign/69382/associated-products" TargetMode="External"/><Relationship Id="rId72" Type="http://schemas.openxmlformats.org/officeDocument/2006/relationships/hyperlink" Target="https://cms-hu.emag.network/en/campaign/69402/associated-products" TargetMode="External"/><Relationship Id="rId93" Type="http://schemas.openxmlformats.org/officeDocument/2006/relationships/hyperlink" Target="https://cms-hu.emag.network/en/campaign/69423/campaign-settings" TargetMode="External"/><Relationship Id="rId98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21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42" Type="http://schemas.openxmlformats.org/officeDocument/2006/relationships/hyperlink" Target="https://cms-bg.emag.network/en/campaign/37899/associated-products" TargetMode="External"/><Relationship Id="rId163" Type="http://schemas.openxmlformats.org/officeDocument/2006/relationships/hyperlink" Target="https://cms-bg.emag.network/en/campaign/37913/associated-products" TargetMode="External"/><Relationship Id="rId3" Type="http://schemas.openxmlformats.org/officeDocument/2006/relationships/hyperlink" Target="https://cms-ro.emag.network/en/campaign/15992/associated-products" TargetMode="External"/><Relationship Id="rId25" Type="http://schemas.openxmlformats.org/officeDocument/2006/relationships/hyperlink" Target="https://cms-ro.emag.network/en/campaign/16020/associated-products" TargetMode="External"/><Relationship Id="rId46" Type="http://schemas.openxmlformats.org/officeDocument/2006/relationships/hyperlink" Target="file:///C:\:f:\r\sites\4PRO-BG-HU\Shared%20Documents\2.RO\Campaign\2025%20-%20Centralizator%20campanii\1P%20voucher%20campaigns\Genius%20Deals\03.Martie%3fcsf=1&amp;web=1&amp;e=67lOVW" TargetMode="External"/><Relationship Id="rId67" Type="http://schemas.openxmlformats.org/officeDocument/2006/relationships/hyperlink" Target="https://cms-hu.emag.network/en/campaign/69397/associated-products" TargetMode="External"/><Relationship Id="rId116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37" Type="http://schemas.openxmlformats.org/officeDocument/2006/relationships/hyperlink" Target="https://cms-bg.emag.network/en/campaign/37873/associated-products" TargetMode="External"/><Relationship Id="rId158" Type="http://schemas.openxmlformats.org/officeDocument/2006/relationships/hyperlink" Target="https://cms-bg.emag.network/en/campaign/37906/associated-products" TargetMode="External"/><Relationship Id="rId20" Type="http://schemas.openxmlformats.org/officeDocument/2006/relationships/hyperlink" Target="https://cms-ro.emag.network/en/campaign/16015/associated-products" TargetMode="External"/><Relationship Id="rId41" Type="http://schemas.openxmlformats.org/officeDocument/2006/relationships/hyperlink" Target="https://cms-hu.emag.network/en/campaign/69377/associated-products" TargetMode="External"/><Relationship Id="rId62" Type="http://schemas.openxmlformats.org/officeDocument/2006/relationships/hyperlink" Target="https://cms-hu.emag.network/en/campaign/69392/associated-products" TargetMode="External"/><Relationship Id="rId83" Type="http://schemas.openxmlformats.org/officeDocument/2006/relationships/hyperlink" Target="https://cms-hu.emag.network/en/campaign/69413/associated-products" TargetMode="External"/><Relationship Id="rId88" Type="http://schemas.openxmlformats.org/officeDocument/2006/relationships/hyperlink" Target="https://cms-hu.emag.network/en/campaign/69418/associated-products" TargetMode="External"/><Relationship Id="rId111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32" Type="http://schemas.openxmlformats.org/officeDocument/2006/relationships/hyperlink" Target="https://cms-bg.emag.network/en/campaign/37894/associated-products" TargetMode="External"/><Relationship Id="rId153" Type="http://schemas.openxmlformats.org/officeDocument/2006/relationships/hyperlink" Target="https://cms-bg.emag.network/en/campaign/37902/associated-products" TargetMode="External"/><Relationship Id="rId15" Type="http://schemas.openxmlformats.org/officeDocument/2006/relationships/hyperlink" Target="https://cms-ro.emag.network/en/campaign/16008/associated-products" TargetMode="External"/><Relationship Id="rId36" Type="http://schemas.openxmlformats.org/officeDocument/2006/relationships/hyperlink" Target="https://cms-ro.emag.network/en/campaign/16031/associated-products" TargetMode="External"/><Relationship Id="rId57" Type="http://schemas.openxmlformats.org/officeDocument/2006/relationships/hyperlink" Target="https://cms-hu.emag.network/en/campaign/69388/associated-products" TargetMode="External"/><Relationship Id="rId106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27" Type="http://schemas.openxmlformats.org/officeDocument/2006/relationships/hyperlink" Target="https://cms-bg.emag.network/en/campaign/37887/associated-products" TargetMode="External"/><Relationship Id="rId10" Type="http://schemas.openxmlformats.org/officeDocument/2006/relationships/hyperlink" Target="https://cms-ro.emag.network/en/campaign/16003/campaign-settings" TargetMode="External"/><Relationship Id="rId31" Type="http://schemas.openxmlformats.org/officeDocument/2006/relationships/hyperlink" Target="https://cms-ro.emag.network/en/campaign/16026/associated-products" TargetMode="External"/><Relationship Id="rId52" Type="http://schemas.openxmlformats.org/officeDocument/2006/relationships/hyperlink" Target="https://cms-hu.emag.network/en/campaign/69384/associated-products" TargetMode="External"/><Relationship Id="rId73" Type="http://schemas.openxmlformats.org/officeDocument/2006/relationships/hyperlink" Target="https://cms-hu.emag.network/en/campaign/69403/associated-products" TargetMode="External"/><Relationship Id="rId78" Type="http://schemas.openxmlformats.org/officeDocument/2006/relationships/hyperlink" Target="https://cms-hu.emag.network/en/campaign/69408/associated-products" TargetMode="External"/><Relationship Id="rId94" Type="http://schemas.openxmlformats.org/officeDocument/2006/relationships/hyperlink" Target="https://cms-hu.emag.network/en/campaign/69424/associated-products" TargetMode="External"/><Relationship Id="rId99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01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22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43" Type="http://schemas.openxmlformats.org/officeDocument/2006/relationships/hyperlink" Target="https://cms-ro.emag.network/en/campaign/15952/associated-products" TargetMode="External"/><Relationship Id="rId148" Type="http://schemas.openxmlformats.org/officeDocument/2006/relationships/hyperlink" Target="https://cms-bg.emag.network/en/campaign/37897/associated-products" TargetMode="External"/><Relationship Id="rId164" Type="http://schemas.openxmlformats.org/officeDocument/2006/relationships/hyperlink" Target="https://cms-bg.emag.network/en/campaign/37914/associated-products" TargetMode="External"/><Relationship Id="rId4" Type="http://schemas.openxmlformats.org/officeDocument/2006/relationships/hyperlink" Target="https://cms-hu.emag.network/en/campaign/69376/associated-products" TargetMode="External"/><Relationship Id="rId9" Type="http://schemas.openxmlformats.org/officeDocument/2006/relationships/hyperlink" Target="https://cms-ro.emag.network/en/campaign/16002/campaign-settings" TargetMode="External"/><Relationship Id="rId26" Type="http://schemas.openxmlformats.org/officeDocument/2006/relationships/hyperlink" Target="https://cms-ro.emag.network/en/campaign/16021/associated-products" TargetMode="External"/><Relationship Id="rId47" Type="http://schemas.openxmlformats.org/officeDocument/2006/relationships/hyperlink" Target="https://cms-hu.emag.network/en/campaign/69378/associated-products" TargetMode="External"/><Relationship Id="rId68" Type="http://schemas.openxmlformats.org/officeDocument/2006/relationships/hyperlink" Target="https://cms-hu.emag.network/en/campaign/69398/associated-products" TargetMode="External"/><Relationship Id="rId89" Type="http://schemas.openxmlformats.org/officeDocument/2006/relationships/hyperlink" Target="https://cms-hu.emag.network/en/campaign/69419/associated-products" TargetMode="External"/><Relationship Id="rId112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33" Type="http://schemas.openxmlformats.org/officeDocument/2006/relationships/hyperlink" Target="https://cms-ro.emag.network/en/campaign/15988/associated-products" TargetMode="External"/><Relationship Id="rId154" Type="http://schemas.openxmlformats.org/officeDocument/2006/relationships/hyperlink" Target="https://cms-bg.emag.network/en/campaign/37904/associated-products" TargetMode="External"/><Relationship Id="rId16" Type="http://schemas.openxmlformats.org/officeDocument/2006/relationships/hyperlink" Target="https://cms-ro.emag.network/en/campaign/16011/associated-products" TargetMode="External"/><Relationship Id="rId37" Type="http://schemas.openxmlformats.org/officeDocument/2006/relationships/hyperlink" Target="https://cms-ro.emag.network/en/campaign/16032/associated-products" TargetMode="External"/><Relationship Id="rId58" Type="http://schemas.openxmlformats.org/officeDocument/2006/relationships/hyperlink" Target="https://cms-ro.emag.network/en/campaign/16048/associated-products" TargetMode="External"/><Relationship Id="rId79" Type="http://schemas.openxmlformats.org/officeDocument/2006/relationships/hyperlink" Target="https://cms-hu.emag.network/en/campaign/69409/associated-products" TargetMode="External"/><Relationship Id="rId102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23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44" Type="http://schemas.openxmlformats.org/officeDocument/2006/relationships/hyperlink" Target="https://cms-bg.emag.network/en/campaign/37892/associated-products" TargetMode="External"/><Relationship Id="rId90" Type="http://schemas.openxmlformats.org/officeDocument/2006/relationships/hyperlink" Target="https://cms-hu.emag.network/en/campaign/69420/associated-products" TargetMode="External"/><Relationship Id="rId165" Type="http://schemas.openxmlformats.org/officeDocument/2006/relationships/hyperlink" Target="https://cms-bg.emag.network/en/campaign/37918/associated-products" TargetMode="External"/><Relationship Id="rId27" Type="http://schemas.openxmlformats.org/officeDocument/2006/relationships/hyperlink" Target="https://cms-ro.emag.network/en/campaign/16022/associated-products" TargetMode="External"/><Relationship Id="rId48" Type="http://schemas.openxmlformats.org/officeDocument/2006/relationships/hyperlink" Target="https://cms-hu.emag.network/en/campaign/69379/associated-products" TargetMode="External"/><Relationship Id="rId69" Type="http://schemas.openxmlformats.org/officeDocument/2006/relationships/hyperlink" Target="https://cms-hu.emag.network/en/campaign/69399/associated-products" TargetMode="External"/><Relationship Id="rId113" Type="http://schemas.openxmlformats.org/officeDocument/2006/relationships/hyperlink" Target="file:///C:\:f:\r\sites\4PRO-BG-HU\Shared%20Documents\2.RO\Campaign\2025%20-%20Centralizator%20campanii\1P%20voucher%20campaigns\DOD\03.Martie%3fcsf=1&amp;web=1&amp;e=8O6y5C" TargetMode="External"/><Relationship Id="rId134" Type="http://schemas.openxmlformats.org/officeDocument/2006/relationships/hyperlink" Target="https://cms-bg.emag.network/en/campaign/37872/associated-products" TargetMode="External"/><Relationship Id="rId80" Type="http://schemas.openxmlformats.org/officeDocument/2006/relationships/hyperlink" Target="https://cms-hu.emag.network/en/campaign/69410/associated-products" TargetMode="External"/><Relationship Id="rId155" Type="http://schemas.openxmlformats.org/officeDocument/2006/relationships/hyperlink" Target="https://cms-bg.emag.network/en/campaign/37905/associated-products" TargetMode="External"/></Relationships>
</file>

<file path=xl/worksheets/_rels/sheet25.xml.rels><?xml version="1.0" encoding="UTF-8" standalone="yes"?>
<Relationships xmlns="http://schemas.openxmlformats.org/package/2006/relationships"><Relationship Id="rId13" Type="http://schemas.openxmlformats.org/officeDocument/2006/relationships/hyperlink" Target="file:///C:\:x:\r\sites\4PRO-BG-HU\Shared%20Documents\2.RO\Campaign\2025%20-%20Centralizator%20campanii\1P%20voucher%20campaigns\Genius%20Deals\04.Aprilie\14-20%20Apr%20Genius%20Deals_1P%20RO,BG&amp;HU.xlsx%3fd=wb476c5fe3e3c41a8b7d9616ceb8ea058&amp;csf=1&amp;web=1&amp;e=Be0PCR" TargetMode="External"/><Relationship Id="rId18" Type="http://schemas.openxmlformats.org/officeDocument/2006/relationships/hyperlink" Target="https://cms-hu.emag.network/en/campaign/69455/associated-products" TargetMode="External"/><Relationship Id="rId26" Type="http://schemas.openxmlformats.org/officeDocument/2006/relationships/hyperlink" Target="https://cms-hu.emag.network/en/campaign/69462/associated-products" TargetMode="External"/><Relationship Id="rId39" Type="http://schemas.openxmlformats.org/officeDocument/2006/relationships/hyperlink" Target="https://cms-bg.emag.network/en/campaign/37997/associated-products" TargetMode="External"/><Relationship Id="rId21" Type="http://schemas.openxmlformats.org/officeDocument/2006/relationships/hyperlink" Target="https://cms-hu.emag.network/en/campaign/69457/associated-products" TargetMode="External"/><Relationship Id="rId34" Type="http://schemas.openxmlformats.org/officeDocument/2006/relationships/hyperlink" Target="https://cms-hu.emag.network/en/campaign/69484/associated-products" TargetMode="External"/><Relationship Id="rId42" Type="http://schemas.openxmlformats.org/officeDocument/2006/relationships/hyperlink" Target="https://cms-bg.emag.network/en/campaign/37958/associated-products" TargetMode="External"/><Relationship Id="rId7" Type="http://schemas.openxmlformats.org/officeDocument/2006/relationships/hyperlink" Target="https://cms-ro.emag.network/en/campaign/16143/associated-products" TargetMode="External"/><Relationship Id="rId2" Type="http://schemas.openxmlformats.org/officeDocument/2006/relationships/hyperlink" Target="https://cms-ro.emag.network/en/campaign/16140/associated-products" TargetMode="External"/><Relationship Id="rId16" Type="http://schemas.openxmlformats.org/officeDocument/2006/relationships/hyperlink" Target="https://cms-hu.emag.network/en/campaign/69453/associated-products" TargetMode="External"/><Relationship Id="rId29" Type="http://schemas.openxmlformats.org/officeDocument/2006/relationships/hyperlink" Target="https://cms-hu.emag.network/en/campaign/69448/associated-products" TargetMode="External"/><Relationship Id="rId1" Type="http://schemas.openxmlformats.org/officeDocument/2006/relationships/hyperlink" Target="https://cms-ro.emag.network/en/campaign/16139/associated-products" TargetMode="External"/><Relationship Id="rId6" Type="http://schemas.openxmlformats.org/officeDocument/2006/relationships/hyperlink" Target="https://cms-ro.emag.network/en/campaign/16148/associated-products" TargetMode="External"/><Relationship Id="rId11" Type="http://schemas.openxmlformats.org/officeDocument/2006/relationships/hyperlink" Target="https://cms-ro.emag.network/en/campaign/16010/associated-products" TargetMode="External"/><Relationship Id="rId24" Type="http://schemas.openxmlformats.org/officeDocument/2006/relationships/hyperlink" Target="https://cms-hu.emag.network/en/campaign/69458/associated-products" TargetMode="External"/><Relationship Id="rId32" Type="http://schemas.openxmlformats.org/officeDocument/2006/relationships/hyperlink" Target="https://cms-hu.emag.network/en/campaign/69470/associated-products" TargetMode="External"/><Relationship Id="rId37" Type="http://schemas.openxmlformats.org/officeDocument/2006/relationships/hyperlink" Target="https://cms-bg.emag.network/en/campaign/37995/associated-products" TargetMode="External"/><Relationship Id="rId40" Type="http://schemas.openxmlformats.org/officeDocument/2006/relationships/hyperlink" Target="https://cms-bg.emag.network/en/campaign/38015/associated-products" TargetMode="External"/><Relationship Id="rId45" Type="http://schemas.microsoft.com/office/2017/10/relationships/threadedComment" Target="../threadedComments/threadedComment3.xml"/><Relationship Id="rId5" Type="http://schemas.openxmlformats.org/officeDocument/2006/relationships/hyperlink" Target="https://cms-ro.emag.network/en/campaign/16147/associated-products" TargetMode="External"/><Relationship Id="rId15" Type="http://schemas.openxmlformats.org/officeDocument/2006/relationships/hyperlink" Target="file:///C:\:x:\r\sites\4PRO-BG-HU\Shared%20Documents\2.RO\Campaign\2025%20-%20Centralizator%20campanii\1P%20voucher%20campaigns\Genius%20Deals\04.Aprilie\28%20Apr-04%20Mai%20Genius%20Deals_1P%20RO,BG&amp;HU.xlsx%3fd=wc9cfd7c1bac54a449de0a362e4a373d9&amp;csf=1&amp;web=1&amp;e=rzKQHW" TargetMode="External"/><Relationship Id="rId23" Type="http://schemas.openxmlformats.org/officeDocument/2006/relationships/hyperlink" Target="https://cms-hu.emag.network/en/campaign/69459/associated-products" TargetMode="External"/><Relationship Id="rId28" Type="http://schemas.openxmlformats.org/officeDocument/2006/relationships/hyperlink" Target="https://cms-hu.emag.network/en/campaign/69463/associated-products" TargetMode="External"/><Relationship Id="rId36" Type="http://schemas.openxmlformats.org/officeDocument/2006/relationships/hyperlink" Target="https://cms-bg.emag.network/en/campaign/37951/associated-products" TargetMode="External"/><Relationship Id="rId10" Type="http://schemas.openxmlformats.org/officeDocument/2006/relationships/hyperlink" Target="https://cms-ro.emag.network/en/campaign/16009/associated-products" TargetMode="External"/><Relationship Id="rId19" Type="http://schemas.openxmlformats.org/officeDocument/2006/relationships/hyperlink" Target="https://cms-hu.emag.network/en/campaign/69456/associated-products" TargetMode="External"/><Relationship Id="rId31" Type="http://schemas.openxmlformats.org/officeDocument/2006/relationships/hyperlink" Target="https://cms-bg.emag.network/en/campaign/37962/associated-products" TargetMode="External"/><Relationship Id="rId44" Type="http://schemas.openxmlformats.org/officeDocument/2006/relationships/comments" Target="../comments3.xml"/><Relationship Id="rId4" Type="http://schemas.openxmlformats.org/officeDocument/2006/relationships/hyperlink" Target="https://cms-ro.emag.network/en/campaign/16145/associated-products" TargetMode="External"/><Relationship Id="rId9" Type="http://schemas.openxmlformats.org/officeDocument/2006/relationships/hyperlink" Target="https://cms-ro.emag.network/en/campaign/16006/associated-products" TargetMode="External"/><Relationship Id="rId14" Type="http://schemas.openxmlformats.org/officeDocument/2006/relationships/hyperlink" Target="file:///C:\:x:\r\sites\4PRO-BG-HU\Shared%20Documents\2.RO\Campaign\2025%20-%20Centralizator%20campanii\1P%20voucher%20campaigns\Genius%20Deals\04.Aprilie\21-27%20Apr%20Genius%20Deals_1P%20RO,BG&amp;HU.xlsx%3fd=w151498e972324febbd640b2c441a2324&amp;csf=1&amp;web=1&amp;e=qPZF6f" TargetMode="External"/><Relationship Id="rId22" Type="http://schemas.openxmlformats.org/officeDocument/2006/relationships/hyperlink" Target="https://cms-hu.emag.network/en/campaign/69460/associated-products" TargetMode="External"/><Relationship Id="rId27" Type="http://schemas.openxmlformats.org/officeDocument/2006/relationships/hyperlink" Target="https://cms-hu.emag.network/en/campaign/69461/associated-products" TargetMode="External"/><Relationship Id="rId30" Type="http://schemas.openxmlformats.org/officeDocument/2006/relationships/hyperlink" Target="https://cms-bg.emag.network/en/campaign/37962/associated-products" TargetMode="External"/><Relationship Id="rId35" Type="http://schemas.openxmlformats.org/officeDocument/2006/relationships/hyperlink" Target="https://cms-hu.emag.network/en/campaign/69491/associated-products" TargetMode="External"/><Relationship Id="rId43" Type="http://schemas.openxmlformats.org/officeDocument/2006/relationships/vmlDrawing" Target="../drawings/vmlDrawing3.vml"/><Relationship Id="rId8" Type="http://schemas.openxmlformats.org/officeDocument/2006/relationships/hyperlink" Target="https://cms-ro.emag.network/en/campaign/16005/associated-products" TargetMode="External"/><Relationship Id="rId3" Type="http://schemas.openxmlformats.org/officeDocument/2006/relationships/hyperlink" Target="https://cms-ro.emag.network/en/campaign/16143/associated-products" TargetMode="External"/><Relationship Id="rId12" Type="http://schemas.openxmlformats.org/officeDocument/2006/relationships/hyperlink" Target="file:///C:\:x:\r\sites\4PRO-BG-HU\Shared%20Documents\2.RO\Campaign\2025%20-%20Centralizator%20campanii\1P%20voucher%20campaigns\Genius%20Deals\04.Aprilie\07-13%20Apr%20Genius%20Deals_1P%20RO,BG&amp;HU.xlsx%3fd=wd7fe377cee3547778ea350763bed809f&amp;csf=1&amp;web=1&amp;e=eKpT2z" TargetMode="External"/><Relationship Id="rId17" Type="http://schemas.openxmlformats.org/officeDocument/2006/relationships/hyperlink" Target="https://cms-hu.emag.network/en/campaign/69454/associated-products" TargetMode="External"/><Relationship Id="rId25" Type="http://schemas.openxmlformats.org/officeDocument/2006/relationships/hyperlink" Target="https://cms-hu.emag.network/en/campaign/69458/associated-products" TargetMode="External"/><Relationship Id="rId33" Type="http://schemas.openxmlformats.org/officeDocument/2006/relationships/hyperlink" Target="https://cms-bg.emag.network/en/campaign/37957/associated-products" TargetMode="External"/><Relationship Id="rId38" Type="http://schemas.openxmlformats.org/officeDocument/2006/relationships/hyperlink" Target="https://cms-bg.emag.network/en/campaign/37955/associated-products" TargetMode="External"/><Relationship Id="rId20" Type="http://schemas.openxmlformats.org/officeDocument/2006/relationships/hyperlink" Target="https://cms-hu.emag.network/en/campaign/69457/associated-products" TargetMode="External"/><Relationship Id="rId41" Type="http://schemas.openxmlformats.org/officeDocument/2006/relationships/hyperlink" Target="https://cms-bg.emag.network/en/campaign/37959/associated-products" TargetMode="External"/></Relationships>
</file>

<file path=xl/worksheets/_rels/sheet26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hu.emag.network/en/campaign/69501/associated-products" TargetMode="External"/><Relationship Id="rId18" Type="http://schemas.openxmlformats.org/officeDocument/2006/relationships/hyperlink" Target="https://cms-hu.emag.network/en/campaign/69506/campaign-settings" TargetMode="External"/><Relationship Id="rId26" Type="http://schemas.openxmlformats.org/officeDocument/2006/relationships/hyperlink" Target="https://cms-hu.emag.network/en/campaign/69537/associated-products" TargetMode="External"/><Relationship Id="rId3" Type="http://schemas.openxmlformats.org/officeDocument/2006/relationships/hyperlink" Target="https://cms-ro.emag.network/en/campaign/16216/associated-products" TargetMode="External"/><Relationship Id="rId21" Type="http://schemas.openxmlformats.org/officeDocument/2006/relationships/hyperlink" Target="https://cms-bg.emag.network/en/campaign/37984/associated-products" TargetMode="External"/><Relationship Id="rId34" Type="http://schemas.openxmlformats.org/officeDocument/2006/relationships/hyperlink" Target="https://cms-ro.emag.network/en/campaign/16242/campaign-settings" TargetMode="External"/><Relationship Id="rId7" Type="http://schemas.openxmlformats.org/officeDocument/2006/relationships/hyperlink" Target="https://cms-ro.emag.network/en/campaign/16228/associated-products" TargetMode="External"/><Relationship Id="rId12" Type="http://schemas.openxmlformats.org/officeDocument/2006/relationships/hyperlink" Target="https://cms-hu.emag.network/en/campaign/69500/associated-products" TargetMode="External"/><Relationship Id="rId17" Type="http://schemas.openxmlformats.org/officeDocument/2006/relationships/hyperlink" Target="https://cms-hu.emag.network/en/campaign/69505/associated-products" TargetMode="External"/><Relationship Id="rId25" Type="http://schemas.openxmlformats.org/officeDocument/2006/relationships/hyperlink" Target="https://cms-bg.emag.network/en/campaign/37999/associated-products" TargetMode="External"/><Relationship Id="rId33" Type="http://schemas.openxmlformats.org/officeDocument/2006/relationships/hyperlink" Target="https://cms-hu.emag.network/en/campaign/69582/associated-products" TargetMode="External"/><Relationship Id="rId2" Type="http://schemas.openxmlformats.org/officeDocument/2006/relationships/hyperlink" Target="https://cms-ro.emag.network/en/campaign/16215/associated-products" TargetMode="External"/><Relationship Id="rId16" Type="http://schemas.openxmlformats.org/officeDocument/2006/relationships/hyperlink" Target="https://cms-hu.emag.network/en/campaign/69504/associated-products" TargetMode="External"/><Relationship Id="rId20" Type="http://schemas.openxmlformats.org/officeDocument/2006/relationships/hyperlink" Target="https://cms-hu.emag.network/en/campaign/69508/associated-products" TargetMode="External"/><Relationship Id="rId29" Type="http://schemas.openxmlformats.org/officeDocument/2006/relationships/hyperlink" Target="https://cms-bg.emag.network/en/campaign/38001/associated-products" TargetMode="External"/><Relationship Id="rId1" Type="http://schemas.openxmlformats.org/officeDocument/2006/relationships/hyperlink" Target="https://cms-ro.emag.network/en/campaign/16214/associated-products" TargetMode="External"/><Relationship Id="rId6" Type="http://schemas.openxmlformats.org/officeDocument/2006/relationships/hyperlink" Target="https://cms-ro.emag.network/en/campaign/16226/associated-products" TargetMode="External"/><Relationship Id="rId11" Type="http://schemas.openxmlformats.org/officeDocument/2006/relationships/hyperlink" Target="https://cms-hu.emag.network/en/campaign/69499/associated-products" TargetMode="External"/><Relationship Id="rId24" Type="http://schemas.openxmlformats.org/officeDocument/2006/relationships/hyperlink" Target="https://cms-bg.emag.network/en/campaign/37985/associated-products" TargetMode="External"/><Relationship Id="rId32" Type="http://schemas.openxmlformats.org/officeDocument/2006/relationships/hyperlink" Target="https://cms-hu.emag.network/en/campaign/69574/associated-products" TargetMode="External"/><Relationship Id="rId5" Type="http://schemas.openxmlformats.org/officeDocument/2006/relationships/hyperlink" Target="https://cms-ro.emag.network/en/campaign/16225/associated-products" TargetMode="External"/><Relationship Id="rId15" Type="http://schemas.openxmlformats.org/officeDocument/2006/relationships/hyperlink" Target="https://cms-hu.emag.network/en/campaign/69503/associated-products" TargetMode="External"/><Relationship Id="rId23" Type="http://schemas.openxmlformats.org/officeDocument/2006/relationships/hyperlink" Target="https://cms-bg.emag.network/en/campaign/37998/associated-products" TargetMode="External"/><Relationship Id="rId28" Type="http://schemas.openxmlformats.org/officeDocument/2006/relationships/hyperlink" Target="https://cms-bg.emag.network/en/campaign/38001/associated-products" TargetMode="External"/><Relationship Id="rId36" Type="http://schemas.openxmlformats.org/officeDocument/2006/relationships/hyperlink" Target="https://cms-bg.emag.network/en/campaign/38002/associated-products" TargetMode="External"/><Relationship Id="rId10" Type="http://schemas.openxmlformats.org/officeDocument/2006/relationships/hyperlink" Target="https://cms-hu.emag.network/en/campaign/69498/associated-products" TargetMode="External"/><Relationship Id="rId19" Type="http://schemas.openxmlformats.org/officeDocument/2006/relationships/hyperlink" Target="https://cms-hu.emag.network/en/campaign/69507/campaign-settings" TargetMode="External"/><Relationship Id="rId31" Type="http://schemas.openxmlformats.org/officeDocument/2006/relationships/hyperlink" Target="https://cms-bg.emag.network/en/campaign/37987/associated-products" TargetMode="External"/><Relationship Id="rId4" Type="http://schemas.openxmlformats.org/officeDocument/2006/relationships/hyperlink" Target="https://cms-ro.emag.network/en/campaign/16217/associated-products" TargetMode="External"/><Relationship Id="rId9" Type="http://schemas.openxmlformats.org/officeDocument/2006/relationships/hyperlink" Target="https://cms-hu.emag.network/en/campaign/69497/associated-products" TargetMode="External"/><Relationship Id="rId14" Type="http://schemas.openxmlformats.org/officeDocument/2006/relationships/hyperlink" Target="https://cms-hu.emag.network/en/campaign/69502/associated-products" TargetMode="External"/><Relationship Id="rId22" Type="http://schemas.openxmlformats.org/officeDocument/2006/relationships/hyperlink" Target="https://cms-bg.emag.network/en/campaign/37993/associated-products" TargetMode="External"/><Relationship Id="rId27" Type="http://schemas.openxmlformats.org/officeDocument/2006/relationships/hyperlink" Target="https://cms-ro.emag.network/en/campaign/16307/associated-products" TargetMode="External"/><Relationship Id="rId30" Type="http://schemas.openxmlformats.org/officeDocument/2006/relationships/hyperlink" Target="https://cms-bg.emag.network/en/campaign/37994/associated-products" TargetMode="External"/><Relationship Id="rId35" Type="http://schemas.openxmlformats.org/officeDocument/2006/relationships/hyperlink" Target="https://cms-bg.emag.network/en/campaign/37992/associated-products" TargetMode="External"/><Relationship Id="rId8" Type="http://schemas.openxmlformats.org/officeDocument/2006/relationships/hyperlink" Target="https://cms-hu.emag.network/en/campaign/69496/associated-products" TargetMode="External"/></Relationships>
</file>

<file path=xl/worksheets/_rels/sheet27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hu.emag.network/en/campaign/69549/associated-products" TargetMode="External"/><Relationship Id="rId18" Type="http://schemas.openxmlformats.org/officeDocument/2006/relationships/hyperlink" Target="https://cms-bg.emag.network/en/campaign/38035/associated-products" TargetMode="External"/><Relationship Id="rId26" Type="http://schemas.openxmlformats.org/officeDocument/2006/relationships/hyperlink" Target="https://cms-bg.emag.network/en/campaign/38072/associated-products" TargetMode="External"/><Relationship Id="rId39" Type="http://schemas.openxmlformats.org/officeDocument/2006/relationships/hyperlink" Target="https://cms-bg.emag.network/en/campaign/38041/associated-products" TargetMode="External"/><Relationship Id="rId21" Type="http://schemas.openxmlformats.org/officeDocument/2006/relationships/hyperlink" Target="https://cms-bg.emag.network/en/campaign/38044/associated-products" TargetMode="External"/><Relationship Id="rId34" Type="http://schemas.openxmlformats.org/officeDocument/2006/relationships/hyperlink" Target="https://cms-hu.emag.network/en/campaign/69592/associated-products" TargetMode="External"/><Relationship Id="rId7" Type="http://schemas.openxmlformats.org/officeDocument/2006/relationships/hyperlink" Target="https://cms-ro.emag.network/en/campaign/16318/associated-products" TargetMode="External"/><Relationship Id="rId12" Type="http://schemas.openxmlformats.org/officeDocument/2006/relationships/hyperlink" Target="https://cms-hu.emag.network/en/campaign/69547/associated-products" TargetMode="External"/><Relationship Id="rId17" Type="http://schemas.openxmlformats.org/officeDocument/2006/relationships/hyperlink" Target="https://cms-hu.emag.network/en/campaign/69553/associated-products" TargetMode="External"/><Relationship Id="rId25" Type="http://schemas.openxmlformats.org/officeDocument/2006/relationships/hyperlink" Target="https://cms-bg.emag.network/en/campaign/38071/associated-products" TargetMode="External"/><Relationship Id="rId33" Type="http://schemas.openxmlformats.org/officeDocument/2006/relationships/hyperlink" Target="https://cms-bg.emag.network/en/campaign/38036/associated-products" TargetMode="External"/><Relationship Id="rId38" Type="http://schemas.openxmlformats.org/officeDocument/2006/relationships/hyperlink" Target="https://cms-hu.emag.network/en/campaign/69610/associated-products" TargetMode="External"/><Relationship Id="rId2" Type="http://schemas.openxmlformats.org/officeDocument/2006/relationships/hyperlink" Target="https://cms-ro.emag.network/en/campaign/16310/associated-products" TargetMode="External"/><Relationship Id="rId16" Type="http://schemas.openxmlformats.org/officeDocument/2006/relationships/hyperlink" Target="https://cms-hu.emag.network/en/campaign/69552/associated-products" TargetMode="External"/><Relationship Id="rId20" Type="http://schemas.openxmlformats.org/officeDocument/2006/relationships/hyperlink" Target="https://cms-hu.emag.network/en/campaign/69576/associated-products" TargetMode="External"/><Relationship Id="rId29" Type="http://schemas.openxmlformats.org/officeDocument/2006/relationships/hyperlink" Target="https://cms-ro.emag.network/en/campaign/16330/campaign-settings" TargetMode="External"/><Relationship Id="rId1" Type="http://schemas.openxmlformats.org/officeDocument/2006/relationships/hyperlink" Target="https://cms-ro.emag.network/en/campaign/16308/associated-products" TargetMode="External"/><Relationship Id="rId6" Type="http://schemas.openxmlformats.org/officeDocument/2006/relationships/hyperlink" Target="https://cms-ro.emag.network/en/campaign/16316/associated-products" TargetMode="External"/><Relationship Id="rId11" Type="http://schemas.openxmlformats.org/officeDocument/2006/relationships/hyperlink" Target="https://cms-hu.emag.network/en/campaign/69546/associated-products" TargetMode="External"/><Relationship Id="rId24" Type="http://schemas.openxmlformats.org/officeDocument/2006/relationships/hyperlink" Target="https://cms-bg.emag.network/en/campaign/38071/associated-products" TargetMode="External"/><Relationship Id="rId32" Type="http://schemas.openxmlformats.org/officeDocument/2006/relationships/hyperlink" Target="https://cms-ro.emag.network/en/campaign/16333/campaign-settings" TargetMode="External"/><Relationship Id="rId37" Type="http://schemas.openxmlformats.org/officeDocument/2006/relationships/hyperlink" Target="https://cms-bg.emag.network/en/campaign/38037/associated-products" TargetMode="External"/><Relationship Id="rId40" Type="http://schemas.openxmlformats.org/officeDocument/2006/relationships/hyperlink" Target="https://cms-bg.emag.network/en/campaign/38042/associated-products" TargetMode="External"/><Relationship Id="rId5" Type="http://schemas.openxmlformats.org/officeDocument/2006/relationships/hyperlink" Target="https://cms-ro.emag.network/en/campaign/16315/associated-products" TargetMode="External"/><Relationship Id="rId15" Type="http://schemas.openxmlformats.org/officeDocument/2006/relationships/hyperlink" Target="https://cms-hu.emag.network/en/campaign/69551/associated-products" TargetMode="External"/><Relationship Id="rId23" Type="http://schemas.openxmlformats.org/officeDocument/2006/relationships/hyperlink" Target="https://cms-bg.emag.network/en/campaign/38066/associated-products" TargetMode="External"/><Relationship Id="rId28" Type="http://schemas.openxmlformats.org/officeDocument/2006/relationships/hyperlink" Target="https://cms-ro.emag.network/en/campaign/16329/campaign-settings" TargetMode="External"/><Relationship Id="rId36" Type="http://schemas.openxmlformats.org/officeDocument/2006/relationships/hyperlink" Target="https://cms-hu.emag.network/en/campaign/69602/campaign-settings" TargetMode="External"/><Relationship Id="rId10" Type="http://schemas.openxmlformats.org/officeDocument/2006/relationships/hyperlink" Target="https://cms-hu.emag.network/en/campaign/69545/associated-products" TargetMode="External"/><Relationship Id="rId19" Type="http://schemas.openxmlformats.org/officeDocument/2006/relationships/hyperlink" Target="https://cms-hu.emag.network/en/campaign/69575/associated-products" TargetMode="External"/><Relationship Id="rId31" Type="http://schemas.openxmlformats.org/officeDocument/2006/relationships/hyperlink" Target="https://cms-ro.emag.network/en/campaign/16332/campaign-settings" TargetMode="External"/><Relationship Id="rId4" Type="http://schemas.openxmlformats.org/officeDocument/2006/relationships/hyperlink" Target="https://cms-ro.emag.network/en/campaign/16311/associated-products" TargetMode="External"/><Relationship Id="rId9" Type="http://schemas.openxmlformats.org/officeDocument/2006/relationships/hyperlink" Target="https://cms-hu.emag.network/en/campaign/69544/associated-products" TargetMode="External"/><Relationship Id="rId14" Type="http://schemas.openxmlformats.org/officeDocument/2006/relationships/hyperlink" Target="https://cms-hu.emag.network/en/campaign/69550/associated-products" TargetMode="External"/><Relationship Id="rId22" Type="http://schemas.openxmlformats.org/officeDocument/2006/relationships/hyperlink" Target="https://cms-bg.emag.network/en/campaign/38065/associated-products" TargetMode="External"/><Relationship Id="rId27" Type="http://schemas.openxmlformats.org/officeDocument/2006/relationships/hyperlink" Target="https://cms-bg.emag.network/en/campaign/38072/associated-products" TargetMode="External"/><Relationship Id="rId30" Type="http://schemas.openxmlformats.org/officeDocument/2006/relationships/hyperlink" Target="https://cms-ro.emag.network/en/campaign/16331/campaign-settings" TargetMode="External"/><Relationship Id="rId35" Type="http://schemas.openxmlformats.org/officeDocument/2006/relationships/hyperlink" Target="https://cms-bg.emag.network/en/campaign/38045/associated-products" TargetMode="External"/><Relationship Id="rId8" Type="http://schemas.openxmlformats.org/officeDocument/2006/relationships/hyperlink" Target="https://cms-hu.emag.network/en/campaign/69543/associated-products" TargetMode="External"/><Relationship Id="rId3" Type="http://schemas.openxmlformats.org/officeDocument/2006/relationships/hyperlink" Target="https://cms-ro.emag.network/en/campaign/16309/associated-products" TargetMode="External"/></Relationships>
</file>

<file path=xl/worksheets/_rels/sheet28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hu.emag.network/en/campaign/69606/associated-products" TargetMode="External"/><Relationship Id="rId18" Type="http://schemas.openxmlformats.org/officeDocument/2006/relationships/hyperlink" Target="https://cms-hu.emag.network/en/campaign/69611/associated-products" TargetMode="External"/><Relationship Id="rId26" Type="http://schemas.openxmlformats.org/officeDocument/2006/relationships/hyperlink" Target="https://cms-bg.emag.network/en/campaign/38088/associated-products" TargetMode="External"/><Relationship Id="rId39" Type="http://schemas.openxmlformats.org/officeDocument/2006/relationships/hyperlink" Target="https://cms-ro.emag.network/en/campaign/16455/associated-products" TargetMode="External"/><Relationship Id="rId21" Type="http://schemas.openxmlformats.org/officeDocument/2006/relationships/hyperlink" Target="https://cms-hu.emag.network/en/campaign/69614/associated-products" TargetMode="External"/><Relationship Id="rId34" Type="http://schemas.openxmlformats.org/officeDocument/2006/relationships/hyperlink" Target="https://cms-bg.emag.network/en/campaign/38091/associated-products" TargetMode="External"/><Relationship Id="rId42" Type="http://schemas.openxmlformats.org/officeDocument/2006/relationships/hyperlink" Target="https://cms-ro.emag.network/en/campaign/16474/campaign-settings" TargetMode="External"/><Relationship Id="rId7" Type="http://schemas.openxmlformats.org/officeDocument/2006/relationships/hyperlink" Target="https://cms-bg.emag.network/en/campaign/38100/associated-products" TargetMode="External"/><Relationship Id="rId2" Type="http://schemas.openxmlformats.org/officeDocument/2006/relationships/hyperlink" Target="https://cms-ro.emag.network/en/campaign/16453/associated-products" TargetMode="External"/><Relationship Id="rId16" Type="http://schemas.openxmlformats.org/officeDocument/2006/relationships/hyperlink" Target="https://cms-hu.emag.network/en/campaign/69608/associated-products" TargetMode="External"/><Relationship Id="rId20" Type="http://schemas.openxmlformats.org/officeDocument/2006/relationships/hyperlink" Target="https://cms-hu.emag.network/en/campaign/69613/associated-products" TargetMode="External"/><Relationship Id="rId29" Type="http://schemas.openxmlformats.org/officeDocument/2006/relationships/hyperlink" Target="https://cms-hu.emag.network/en/campaign/69631/campaign-settings" TargetMode="External"/><Relationship Id="rId41" Type="http://schemas.openxmlformats.org/officeDocument/2006/relationships/hyperlink" Target="https://cms-ro.emag.network/en/campaign/16473/campaign-settings" TargetMode="External"/><Relationship Id="rId1" Type="http://schemas.openxmlformats.org/officeDocument/2006/relationships/hyperlink" Target="https://cms-hu.emag.network/en/campaign/69548/associated-products" TargetMode="External"/><Relationship Id="rId6" Type="http://schemas.openxmlformats.org/officeDocument/2006/relationships/hyperlink" Target="https://cms-bg.emag.network/en/campaign/38098/associated-products" TargetMode="External"/><Relationship Id="rId11" Type="http://schemas.openxmlformats.org/officeDocument/2006/relationships/hyperlink" Target="https://cms-bg.emag.network/en/campaign/38102/associated-products" TargetMode="External"/><Relationship Id="rId24" Type="http://schemas.openxmlformats.org/officeDocument/2006/relationships/hyperlink" Target="https://cms-hu.emag.network/en/campaign/69617/associated-products" TargetMode="External"/><Relationship Id="rId32" Type="http://schemas.openxmlformats.org/officeDocument/2006/relationships/hyperlink" Target="https://cms-ro.emag.network/en/campaign/16454/associated-products" TargetMode="External"/><Relationship Id="rId37" Type="http://schemas.openxmlformats.org/officeDocument/2006/relationships/hyperlink" Target="https://cms-ro.emag.network/en/campaign/16472/campaign-settings" TargetMode="External"/><Relationship Id="rId40" Type="http://schemas.openxmlformats.org/officeDocument/2006/relationships/hyperlink" Target="https://cms-ro.emag.network/en/campaign/16717/associated-products" TargetMode="External"/><Relationship Id="rId5" Type="http://schemas.openxmlformats.org/officeDocument/2006/relationships/hyperlink" Target="https://cms-ro.emag.network/en/campaign/16462/associated-products" TargetMode="External"/><Relationship Id="rId15" Type="http://schemas.openxmlformats.org/officeDocument/2006/relationships/hyperlink" Target="https://cms-hu.emag.network/en/campaign/69607/associated-products" TargetMode="External"/><Relationship Id="rId23" Type="http://schemas.openxmlformats.org/officeDocument/2006/relationships/hyperlink" Target="https://cms-hu.emag.network/en/campaign/69616/associated-products" TargetMode="External"/><Relationship Id="rId28" Type="http://schemas.openxmlformats.org/officeDocument/2006/relationships/hyperlink" Target="https://cms-hu.emag.network/en/campaign/69630/associated-products" TargetMode="External"/><Relationship Id="rId36" Type="http://schemas.openxmlformats.org/officeDocument/2006/relationships/hyperlink" Target="https://cms-bg.emag.network/en/campaign/38087/associated-products" TargetMode="External"/><Relationship Id="rId10" Type="http://schemas.openxmlformats.org/officeDocument/2006/relationships/hyperlink" Target="https://cms-bg.emag.network/en/campaign/38102/associated-products" TargetMode="External"/><Relationship Id="rId19" Type="http://schemas.openxmlformats.org/officeDocument/2006/relationships/hyperlink" Target="https://cms-hu.emag.network/en/campaign/69612/associated-products" TargetMode="External"/><Relationship Id="rId31" Type="http://schemas.openxmlformats.org/officeDocument/2006/relationships/hyperlink" Target="https://cms-bg.emag.network/en/campaign/38089/associated-products" TargetMode="External"/><Relationship Id="rId4" Type="http://schemas.openxmlformats.org/officeDocument/2006/relationships/hyperlink" Target="https://cms-ro.emag.network/en/campaign/16461/associated-products" TargetMode="External"/><Relationship Id="rId9" Type="http://schemas.openxmlformats.org/officeDocument/2006/relationships/hyperlink" Target="https://cms-bg.emag.network/en/campaign/38101/associated-products" TargetMode="External"/><Relationship Id="rId14" Type="http://schemas.openxmlformats.org/officeDocument/2006/relationships/hyperlink" Target="https://cms-ro.emag.network/en/campaign/16457/associated-products" TargetMode="External"/><Relationship Id="rId22" Type="http://schemas.openxmlformats.org/officeDocument/2006/relationships/hyperlink" Target="https://cms-hu.emag.network/en/campaign/69615/associated-products" TargetMode="External"/><Relationship Id="rId27" Type="http://schemas.openxmlformats.org/officeDocument/2006/relationships/hyperlink" Target="https://cms-bg.emag.network/en/campaign/38086/associated-products" TargetMode="External"/><Relationship Id="rId30" Type="http://schemas.openxmlformats.org/officeDocument/2006/relationships/hyperlink" Target="https://cms-ro.emag.network/en/campaign/16567/associated-products" TargetMode="External"/><Relationship Id="rId35" Type="http://schemas.openxmlformats.org/officeDocument/2006/relationships/hyperlink" Target="https://cms-bg.emag.network/en/campaign/38038/associated-products" TargetMode="External"/><Relationship Id="rId43" Type="http://schemas.openxmlformats.org/officeDocument/2006/relationships/hyperlink" Target="https://cms-bg.emag.network/en/campaign/38096/associated-products" TargetMode="External"/><Relationship Id="rId8" Type="http://schemas.openxmlformats.org/officeDocument/2006/relationships/hyperlink" Target="https://cms-bg.emag.network/en/campaign/38101/associated-products" TargetMode="External"/><Relationship Id="rId3" Type="http://schemas.openxmlformats.org/officeDocument/2006/relationships/hyperlink" Target="https://cms-ro.emag.network/en/campaign/16460/associated-products" TargetMode="External"/><Relationship Id="rId12" Type="http://schemas.openxmlformats.org/officeDocument/2006/relationships/hyperlink" Target="https://cms-bg.emag.network/en/campaign/38092/associated-products" TargetMode="External"/><Relationship Id="rId17" Type="http://schemas.openxmlformats.org/officeDocument/2006/relationships/hyperlink" Target="https://cms-hu.emag.network/en/campaign/69609/associated-products" TargetMode="External"/><Relationship Id="rId25" Type="http://schemas.openxmlformats.org/officeDocument/2006/relationships/hyperlink" Target="https://cms-hu.emag.network/en/campaign/69618/associated-products" TargetMode="External"/><Relationship Id="rId33" Type="http://schemas.openxmlformats.org/officeDocument/2006/relationships/hyperlink" Target="https://cms-ro.emag.network/en/campaign/16456/associated-products" TargetMode="External"/><Relationship Id="rId38" Type="http://schemas.openxmlformats.org/officeDocument/2006/relationships/hyperlink" Target="https://cms-bg.emag.network/en/campaign/38094/associated-products" TargetMode="External"/></Relationships>
</file>

<file path=xl/worksheets/_rels/sheet29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hu.emag.network/en/campaign/69682/associated-products" TargetMode="External"/><Relationship Id="rId18" Type="http://schemas.openxmlformats.org/officeDocument/2006/relationships/hyperlink" Target="https://cms-hu.emag.network/en/campaign/69677/associated-products" TargetMode="External"/><Relationship Id="rId26" Type="http://schemas.openxmlformats.org/officeDocument/2006/relationships/hyperlink" Target="https://cms-bg.emag.network/en/campaign/38161/associated-products" TargetMode="External"/><Relationship Id="rId39" Type="http://schemas.openxmlformats.org/officeDocument/2006/relationships/hyperlink" Target="https://cms-ro.emag.network/en/campaign/16659/associated-products" TargetMode="External"/><Relationship Id="rId21" Type="http://schemas.openxmlformats.org/officeDocument/2006/relationships/hyperlink" Target="https://cms-hu.emag.network/en/campaign/69679/associated-products" TargetMode="External"/><Relationship Id="rId34" Type="http://schemas.openxmlformats.org/officeDocument/2006/relationships/hyperlink" Target="https://cms-bg.emag.network/en/campaign/38157/associated-products" TargetMode="External"/><Relationship Id="rId42" Type="http://schemas.openxmlformats.org/officeDocument/2006/relationships/hyperlink" Target="https://cms-ro.emag.network/en/campaign/16658/associated-products" TargetMode="External"/><Relationship Id="rId7" Type="http://schemas.openxmlformats.org/officeDocument/2006/relationships/hyperlink" Target="https://cms-hu.emag.network/en/campaign/69675/associated-products" TargetMode="External"/><Relationship Id="rId2" Type="http://schemas.openxmlformats.org/officeDocument/2006/relationships/hyperlink" Target="https://cms-ro.emag.network/en/campaign/16615/associated-products" TargetMode="External"/><Relationship Id="rId16" Type="http://schemas.openxmlformats.org/officeDocument/2006/relationships/hyperlink" Target="https://cms-ro.emag.network/en/campaign/16686/associated-products" TargetMode="External"/><Relationship Id="rId20" Type="http://schemas.openxmlformats.org/officeDocument/2006/relationships/hyperlink" Target="https://cms-hu.emag.network/en/campaign/69680/campaign-settings" TargetMode="External"/><Relationship Id="rId29" Type="http://schemas.openxmlformats.org/officeDocument/2006/relationships/hyperlink" Target="https://cms-ro.emag.network/en/campaign/16720/associated-products" TargetMode="External"/><Relationship Id="rId41" Type="http://schemas.openxmlformats.org/officeDocument/2006/relationships/hyperlink" Target="https://cms-ro.emag.network/en/campaign/16661/associated-products" TargetMode="External"/><Relationship Id="rId1" Type="http://schemas.openxmlformats.org/officeDocument/2006/relationships/hyperlink" Target="https://cms-ro.emag.network/en/campaign/16613/associated-products" TargetMode="External"/><Relationship Id="rId6" Type="http://schemas.openxmlformats.org/officeDocument/2006/relationships/hyperlink" Target="https://cms-bg.emag.network/en/campaign/38164/associated-products" TargetMode="External"/><Relationship Id="rId11" Type="http://schemas.openxmlformats.org/officeDocument/2006/relationships/hyperlink" Target="https://cms-hu.emag.network/en/campaign/69683/associated-products" TargetMode="External"/><Relationship Id="rId24" Type="http://schemas.openxmlformats.org/officeDocument/2006/relationships/hyperlink" Target="https://cms-hu.emag.network/en/campaign/69697/associated-products" TargetMode="External"/><Relationship Id="rId32" Type="http://schemas.openxmlformats.org/officeDocument/2006/relationships/hyperlink" Target="https://cms-bg.emag.network/en/campaign/38163/associated-products" TargetMode="External"/><Relationship Id="rId37" Type="http://schemas.openxmlformats.org/officeDocument/2006/relationships/hyperlink" Target="https://cms-hu.emag.network/en/campaign/69709/associated-products" TargetMode="External"/><Relationship Id="rId40" Type="http://schemas.openxmlformats.org/officeDocument/2006/relationships/hyperlink" Target="https://cms-ro.emag.network/en/campaign/16660/associated-products" TargetMode="External"/><Relationship Id="rId5" Type="http://schemas.openxmlformats.org/officeDocument/2006/relationships/hyperlink" Target="https://cms-ro.emag.network/en/campaign/16679/associated-products" TargetMode="External"/><Relationship Id="rId15" Type="http://schemas.openxmlformats.org/officeDocument/2006/relationships/hyperlink" Target="https://cms-ro.emag.network/en/campaign/16684/associated-products" TargetMode="External"/><Relationship Id="rId23" Type="http://schemas.openxmlformats.org/officeDocument/2006/relationships/hyperlink" Target="https://cms-bg.emag.network/en/campaign/38171/associated-products" TargetMode="External"/><Relationship Id="rId28" Type="http://schemas.openxmlformats.org/officeDocument/2006/relationships/hyperlink" Target="https://cms-ro.emag.network/en/campaign/16719/associated-products" TargetMode="External"/><Relationship Id="rId36" Type="http://schemas.openxmlformats.org/officeDocument/2006/relationships/hyperlink" Target="https://cms-bg.emag.network/en/campaign/38159/associated-products" TargetMode="External"/><Relationship Id="rId10" Type="http://schemas.openxmlformats.org/officeDocument/2006/relationships/hyperlink" Target="https://cms-hu.emag.network/en/campaign/69681/associated-products" TargetMode="External"/><Relationship Id="rId19" Type="http://schemas.openxmlformats.org/officeDocument/2006/relationships/hyperlink" Target="https://cms-hu.emag.network/en/campaign/69694/associated-products" TargetMode="External"/><Relationship Id="rId31" Type="http://schemas.openxmlformats.org/officeDocument/2006/relationships/hyperlink" Target="https://cms-bg.emag.network/en/campaign/38162/associated-products" TargetMode="External"/><Relationship Id="rId4" Type="http://schemas.openxmlformats.org/officeDocument/2006/relationships/hyperlink" Target="https://cms-ro.emag.network/en/campaign/16617/associated-products" TargetMode="External"/><Relationship Id="rId9" Type="http://schemas.openxmlformats.org/officeDocument/2006/relationships/hyperlink" Target="https://cms-hu.emag.network/en/campaign/69678/associated-products" TargetMode="External"/><Relationship Id="rId14" Type="http://schemas.openxmlformats.org/officeDocument/2006/relationships/hyperlink" Target="https://cms-ro.emag.network/en/campaign/16683/associated-products" TargetMode="External"/><Relationship Id="rId22" Type="http://schemas.openxmlformats.org/officeDocument/2006/relationships/hyperlink" Target="https://cms-hu.emag.network/en/campaign/69695/associated-products" TargetMode="External"/><Relationship Id="rId27" Type="http://schemas.openxmlformats.org/officeDocument/2006/relationships/hyperlink" Target="https://cms-ro.emag.network/en/campaign/16718/associated-products" TargetMode="External"/><Relationship Id="rId30" Type="http://schemas.openxmlformats.org/officeDocument/2006/relationships/hyperlink" Target="https://cms-hu.emag.network/en/campaign/69682/associated-products" TargetMode="External"/><Relationship Id="rId35" Type="http://schemas.openxmlformats.org/officeDocument/2006/relationships/hyperlink" Target="https://cms-bg.emag.network/en/campaign/38158/associated-products" TargetMode="External"/><Relationship Id="rId8" Type="http://schemas.openxmlformats.org/officeDocument/2006/relationships/hyperlink" Target="https://cms-hu.emag.network/en/campaign/69676/associated-products" TargetMode="External"/><Relationship Id="rId3" Type="http://schemas.openxmlformats.org/officeDocument/2006/relationships/hyperlink" Target="https://cms-ro.emag.network/en/campaign/16616/associated-products" TargetMode="External"/><Relationship Id="rId12" Type="http://schemas.openxmlformats.org/officeDocument/2006/relationships/hyperlink" Target="https://cms-hu.emag.network/en/campaign/69685/associated-products" TargetMode="External"/><Relationship Id="rId17" Type="http://schemas.openxmlformats.org/officeDocument/2006/relationships/hyperlink" Target="https://cms-bg.emag.network/en/campaign/38160/associated-products" TargetMode="External"/><Relationship Id="rId25" Type="http://schemas.openxmlformats.org/officeDocument/2006/relationships/hyperlink" Target="https://cms-bg.emag.network/en/campaign/38172/associated-products" TargetMode="External"/><Relationship Id="rId33" Type="http://schemas.openxmlformats.org/officeDocument/2006/relationships/hyperlink" Target="https://cms-bg.emag.network/en/campaign/38156/associated-products" TargetMode="External"/><Relationship Id="rId38" Type="http://schemas.openxmlformats.org/officeDocument/2006/relationships/hyperlink" Target="https://cms-bg.emag.network/en/campaign/38165/associated-products" TargetMode="Externa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1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hu.emag.network/en/campaign/69739/associated-products" TargetMode="External"/><Relationship Id="rId18" Type="http://schemas.openxmlformats.org/officeDocument/2006/relationships/hyperlink" Target="https://cms-hu.emag.network/en/campaign/69736/associated-products" TargetMode="External"/><Relationship Id="rId26" Type="http://schemas.openxmlformats.org/officeDocument/2006/relationships/hyperlink" Target="https://cms-hu.emag.network/en/campaign/69726/associated-products" TargetMode="External"/><Relationship Id="rId39" Type="http://schemas.openxmlformats.org/officeDocument/2006/relationships/hyperlink" Target="https://cms-bg.emag.network/en/campaign/38211/associated-products" TargetMode="External"/><Relationship Id="rId21" Type="http://schemas.openxmlformats.org/officeDocument/2006/relationships/hyperlink" Target="https://cms-ro.emag.network/en/campaign/16819/associated-products" TargetMode="External"/><Relationship Id="rId34" Type="http://schemas.openxmlformats.org/officeDocument/2006/relationships/hyperlink" Target="https://cms-ro.emag.network/en/campaign/16814/associated-products" TargetMode="External"/><Relationship Id="rId42" Type="http://schemas.openxmlformats.org/officeDocument/2006/relationships/hyperlink" Target="https://cms-ro.emag.network/en/campaign/16806/associated-products" TargetMode="External"/><Relationship Id="rId47" Type="http://schemas.openxmlformats.org/officeDocument/2006/relationships/hyperlink" Target="https://cms-bg.emag.network/en/campaign/38243/associated-products" TargetMode="External"/><Relationship Id="rId50" Type="http://schemas.openxmlformats.org/officeDocument/2006/relationships/hyperlink" Target="https://cms-ro.emag.network/en/campaign/16807/associated-products" TargetMode="External"/><Relationship Id="rId7" Type="http://schemas.openxmlformats.org/officeDocument/2006/relationships/hyperlink" Target="https://cms-hu.emag.network/en/campaign/69724/associated-products" TargetMode="External"/><Relationship Id="rId2" Type="http://schemas.openxmlformats.org/officeDocument/2006/relationships/hyperlink" Target="https://cms-ro.emag.network/en/campaign/16785/associated-products" TargetMode="External"/><Relationship Id="rId16" Type="http://schemas.openxmlformats.org/officeDocument/2006/relationships/hyperlink" Target="https://cms-hu.emag.network/en/campaign/69734/associated-products" TargetMode="External"/><Relationship Id="rId29" Type="http://schemas.openxmlformats.org/officeDocument/2006/relationships/hyperlink" Target="https://cms-bg.emag.network/en/campaign/38204/associated-products" TargetMode="External"/><Relationship Id="rId11" Type="http://schemas.openxmlformats.org/officeDocument/2006/relationships/hyperlink" Target="https://cms-hu.emag.network/en/campaign/69721/associated-products" TargetMode="External"/><Relationship Id="rId24" Type="http://schemas.openxmlformats.org/officeDocument/2006/relationships/hyperlink" Target="https://cms-hu.emag.network/en/campaign/69724/associated-products" TargetMode="External"/><Relationship Id="rId32" Type="http://schemas.openxmlformats.org/officeDocument/2006/relationships/hyperlink" Target="https://cms-bg.emag.network/en/campaign/38207/associated-products" TargetMode="External"/><Relationship Id="rId37" Type="http://schemas.openxmlformats.org/officeDocument/2006/relationships/hyperlink" Target="https://cms-bg.emag.network/en/campaign/38215/associated-products" TargetMode="External"/><Relationship Id="rId40" Type="http://schemas.openxmlformats.org/officeDocument/2006/relationships/hyperlink" Target="https://cms-bg.emag.network/en/campaign/38202/associated-products" TargetMode="External"/><Relationship Id="rId45" Type="http://schemas.openxmlformats.org/officeDocument/2006/relationships/hyperlink" Target="https://cms-bg.emag.network/en/campaign/38201/associated-products" TargetMode="External"/><Relationship Id="rId5" Type="http://schemas.openxmlformats.org/officeDocument/2006/relationships/hyperlink" Target="https://cms-hu.emag.network/en/campaign/69720/associated-products" TargetMode="External"/><Relationship Id="rId15" Type="http://schemas.openxmlformats.org/officeDocument/2006/relationships/hyperlink" Target="https://cms-hu.emag.network/en/campaign/69733/associated-products" TargetMode="External"/><Relationship Id="rId23" Type="http://schemas.openxmlformats.org/officeDocument/2006/relationships/hyperlink" Target="https://cms-ro.emag.network/en/campaign/16821/associated-products" TargetMode="External"/><Relationship Id="rId28" Type="http://schemas.openxmlformats.org/officeDocument/2006/relationships/hyperlink" Target="https://cms-ro.emag.network/en/campaign/16805/associated-products" TargetMode="External"/><Relationship Id="rId36" Type="http://schemas.openxmlformats.org/officeDocument/2006/relationships/hyperlink" Target="https://cms-ro.emag.network/en/campaign/16816/associated-products" TargetMode="External"/><Relationship Id="rId49" Type="http://schemas.openxmlformats.org/officeDocument/2006/relationships/hyperlink" Target="https://cms-hu.emag.network/en/campaign/69777/associated-products" TargetMode="External"/><Relationship Id="rId10" Type="http://schemas.openxmlformats.org/officeDocument/2006/relationships/hyperlink" Target="https://cms-hu.emag.network/en/campaign/69727/associated-products" TargetMode="External"/><Relationship Id="rId19" Type="http://schemas.openxmlformats.org/officeDocument/2006/relationships/hyperlink" Target="https://cms-ro.emag.network/en/campaign/16805/associated-products" TargetMode="External"/><Relationship Id="rId31" Type="http://schemas.openxmlformats.org/officeDocument/2006/relationships/hyperlink" Target="https://cms-bg.emag.network/en/campaign/38206/associated-products" TargetMode="External"/><Relationship Id="rId44" Type="http://schemas.openxmlformats.org/officeDocument/2006/relationships/hyperlink" Target="https://cms-hu.emag.network/en/campaign/69762/associated-products" TargetMode="External"/><Relationship Id="rId4" Type="http://schemas.openxmlformats.org/officeDocument/2006/relationships/hyperlink" Target="https://cms-ro.emag.network/en/campaign/16811/campaign-settings" TargetMode="External"/><Relationship Id="rId9" Type="http://schemas.openxmlformats.org/officeDocument/2006/relationships/hyperlink" Target="https://cms-hu.emag.network/en/campaign/69726/associated-products" TargetMode="External"/><Relationship Id="rId14" Type="http://schemas.openxmlformats.org/officeDocument/2006/relationships/hyperlink" Target="https://cms-hu.emag.network/en/campaign/69731/associated-products" TargetMode="External"/><Relationship Id="rId22" Type="http://schemas.openxmlformats.org/officeDocument/2006/relationships/hyperlink" Target="https://cms-ro.emag.network/en/campaign/16820/associated-products" TargetMode="External"/><Relationship Id="rId27" Type="http://schemas.openxmlformats.org/officeDocument/2006/relationships/hyperlink" Target="https://cms-hu.emag.network/en/campaign/69727/associated-products" TargetMode="External"/><Relationship Id="rId30" Type="http://schemas.openxmlformats.org/officeDocument/2006/relationships/hyperlink" Target="https://cms-bg.emag.network/en/campaign/38205/associated-products" TargetMode="External"/><Relationship Id="rId35" Type="http://schemas.openxmlformats.org/officeDocument/2006/relationships/hyperlink" Target="https://cms-ro.emag.network/en/campaign/16815/associated-products" TargetMode="External"/><Relationship Id="rId43" Type="http://schemas.openxmlformats.org/officeDocument/2006/relationships/hyperlink" Target="https://cms-ro.emag.network/en/campaign/16888/associated-products" TargetMode="External"/><Relationship Id="rId48" Type="http://schemas.openxmlformats.org/officeDocument/2006/relationships/hyperlink" Target="https://cms-bg.emag.network/en/campaign/38203/associated-products" TargetMode="External"/><Relationship Id="rId8" Type="http://schemas.openxmlformats.org/officeDocument/2006/relationships/hyperlink" Target="https://cms-hu.emag.network/en/campaign/69725/associated-products" TargetMode="External"/><Relationship Id="rId51" Type="http://schemas.openxmlformats.org/officeDocument/2006/relationships/hyperlink" Target="https://cms-bg.emag.network/en/campaign/38273/associated-products" TargetMode="External"/><Relationship Id="rId3" Type="http://schemas.openxmlformats.org/officeDocument/2006/relationships/hyperlink" Target="https://cms-ro.emag.network/en/campaign/16808/associated-products" TargetMode="External"/><Relationship Id="rId12" Type="http://schemas.openxmlformats.org/officeDocument/2006/relationships/hyperlink" Target="https://cms-hu.emag.network/en/campaign/69729/associated-products" TargetMode="External"/><Relationship Id="rId17" Type="http://schemas.openxmlformats.org/officeDocument/2006/relationships/hyperlink" Target="https://cms-hu.emag.network/en/campaign/69737/associated-products" TargetMode="External"/><Relationship Id="rId25" Type="http://schemas.openxmlformats.org/officeDocument/2006/relationships/hyperlink" Target="https://cms-hu.emag.network/en/campaign/69725/associated-products" TargetMode="External"/><Relationship Id="rId33" Type="http://schemas.openxmlformats.org/officeDocument/2006/relationships/hyperlink" Target="https://cms-ro.emag.network/en/campaign/16813/associated-products" TargetMode="External"/><Relationship Id="rId38" Type="http://schemas.openxmlformats.org/officeDocument/2006/relationships/hyperlink" Target="https://cms-bg.emag.network/en/campaign/38210/associated-products" TargetMode="External"/><Relationship Id="rId46" Type="http://schemas.openxmlformats.org/officeDocument/2006/relationships/hyperlink" Target="https://cms-ro.emag.network/en/campaign/16920/associated-products" TargetMode="External"/><Relationship Id="rId20" Type="http://schemas.openxmlformats.org/officeDocument/2006/relationships/hyperlink" Target="https://cms-ro.emag.network/en/campaign/16818/associated-products" TargetMode="External"/><Relationship Id="rId41" Type="http://schemas.openxmlformats.org/officeDocument/2006/relationships/hyperlink" Target="https://cms-bg.emag.network/en/campaign/38200/associated-products" TargetMode="External"/><Relationship Id="rId1" Type="http://schemas.openxmlformats.org/officeDocument/2006/relationships/hyperlink" Target="https://cms-ro.emag.network/en/campaign/16784/associated-products" TargetMode="External"/><Relationship Id="rId6" Type="http://schemas.openxmlformats.org/officeDocument/2006/relationships/hyperlink" Target="https://cms-hu.emag.network/en/campaign/69718/associated-products" TargetMode="External"/></Relationships>
</file>

<file path=xl/worksheets/_rels/sheet32.xml.rels><?xml version="1.0" encoding="UTF-8" standalone="yes"?>
<Relationships xmlns="http://schemas.openxmlformats.org/package/2006/relationships"><Relationship Id="rId13" Type="http://schemas.openxmlformats.org/officeDocument/2006/relationships/hyperlink" Target="https://cms-hu.emag.network/en/campaign/69794/associated-products" TargetMode="External"/><Relationship Id="rId18" Type="http://schemas.openxmlformats.org/officeDocument/2006/relationships/hyperlink" Target="https://cms-hu.emag.network/en/campaign/69800/associated-products" TargetMode="External"/><Relationship Id="rId26" Type="http://schemas.openxmlformats.org/officeDocument/2006/relationships/hyperlink" Target="https://cms-bg.emag.network/en/campaign/38268/associated-products" TargetMode="External"/><Relationship Id="rId39" Type="http://schemas.openxmlformats.org/officeDocument/2006/relationships/hyperlink" Target="https://cms-bg.emag.network/en/campaign/38262/associated-products" TargetMode="External"/><Relationship Id="rId21" Type="http://schemas.openxmlformats.org/officeDocument/2006/relationships/hyperlink" Target="https://cms-hu.emag.network/en/campaign/69802/associated-products" TargetMode="External"/><Relationship Id="rId34" Type="http://schemas.openxmlformats.org/officeDocument/2006/relationships/hyperlink" Target="https://cms-hu.emag.network/en/campaign/69792/associated-products" TargetMode="External"/><Relationship Id="rId42" Type="http://schemas.openxmlformats.org/officeDocument/2006/relationships/vmlDrawing" Target="../drawings/vmlDrawing4.vml"/><Relationship Id="rId7" Type="http://schemas.openxmlformats.org/officeDocument/2006/relationships/hyperlink" Target="https://cms-ro.emag.network/en/campaign/16978/campaign-settings" TargetMode="External"/><Relationship Id="rId2" Type="http://schemas.openxmlformats.org/officeDocument/2006/relationships/hyperlink" Target="https://cms-ro.emag.network/en/campaign/16980/associated-products" TargetMode="External"/><Relationship Id="rId16" Type="http://schemas.openxmlformats.org/officeDocument/2006/relationships/hyperlink" Target="https://cms-hu.emag.network/en/campaign/69797/associated-products" TargetMode="External"/><Relationship Id="rId20" Type="http://schemas.openxmlformats.org/officeDocument/2006/relationships/hyperlink" Target="https://cms-bg.emag.network/en/campaign/38274/associated-products" TargetMode="External"/><Relationship Id="rId29" Type="http://schemas.openxmlformats.org/officeDocument/2006/relationships/hyperlink" Target="https://cms-bg.emag.network/en/campaign/38270/associated-products" TargetMode="External"/><Relationship Id="rId41" Type="http://schemas.openxmlformats.org/officeDocument/2006/relationships/hyperlink" Target="https://cms-ro.emag.network/en/campaign/17122/associated-products" TargetMode="External"/><Relationship Id="rId1" Type="http://schemas.openxmlformats.org/officeDocument/2006/relationships/hyperlink" Target="https://cms-ro.emag.network/en/campaign/16975/associated-products" TargetMode="External"/><Relationship Id="rId6" Type="http://schemas.openxmlformats.org/officeDocument/2006/relationships/hyperlink" Target="https://cms-ro.emag.network/en/campaign/16983/associated-products" TargetMode="External"/><Relationship Id="rId11" Type="http://schemas.openxmlformats.org/officeDocument/2006/relationships/hyperlink" Target="https://cms-hu.emag.network/en/campaign/69791/associated-products" TargetMode="External"/><Relationship Id="rId24" Type="http://schemas.openxmlformats.org/officeDocument/2006/relationships/hyperlink" Target="https://cms-hu.emag.network/en/campaign/69810/associated-products" TargetMode="External"/><Relationship Id="rId32" Type="http://schemas.openxmlformats.org/officeDocument/2006/relationships/hyperlink" Target="https://cms-ro.emag.network/en/campaign/16977/associated-products" TargetMode="External"/><Relationship Id="rId37" Type="http://schemas.openxmlformats.org/officeDocument/2006/relationships/hyperlink" Target="https://cms-ro.emag.network/en/campaign/16971/associated-products" TargetMode="External"/><Relationship Id="rId40" Type="http://schemas.openxmlformats.org/officeDocument/2006/relationships/hyperlink" Target="https://cms-ro.emag.network/en/campaign/17121/associated-products" TargetMode="External"/><Relationship Id="rId5" Type="http://schemas.openxmlformats.org/officeDocument/2006/relationships/hyperlink" Target="https://cms-ro.emag.network/en/campaign/16979/associated-products" TargetMode="External"/><Relationship Id="rId15" Type="http://schemas.openxmlformats.org/officeDocument/2006/relationships/hyperlink" Target="https://cms-hu.emag.network/en/campaign/69796/associated-products" TargetMode="External"/><Relationship Id="rId23" Type="http://schemas.openxmlformats.org/officeDocument/2006/relationships/hyperlink" Target="https://cms-hu.emag.network/en/campaign/69798/campaign-settings" TargetMode="External"/><Relationship Id="rId28" Type="http://schemas.openxmlformats.org/officeDocument/2006/relationships/hyperlink" Target="https://cms-ro.emag.network/en/campaign/16974/associated-products" TargetMode="External"/><Relationship Id="rId36" Type="http://schemas.openxmlformats.org/officeDocument/2006/relationships/hyperlink" Target="https://cms-hu.emag.network/en/campaign/69817/associated-products" TargetMode="External"/><Relationship Id="rId10" Type="http://schemas.openxmlformats.org/officeDocument/2006/relationships/hyperlink" Target="https://cms-hu.emag.network/en/campaign/69790/associated-products" TargetMode="External"/><Relationship Id="rId19" Type="http://schemas.openxmlformats.org/officeDocument/2006/relationships/hyperlink" Target="https://cms-hu.emag.network/en/campaign/69801/associated-products" TargetMode="External"/><Relationship Id="rId31" Type="http://schemas.openxmlformats.org/officeDocument/2006/relationships/hyperlink" Target="https://cms-bg.emag.network/en/campaign/38271/associated-products" TargetMode="External"/><Relationship Id="rId44" Type="http://schemas.microsoft.com/office/2017/10/relationships/threadedComment" Target="../threadedComments/threadedComment4.xml"/><Relationship Id="rId4" Type="http://schemas.openxmlformats.org/officeDocument/2006/relationships/hyperlink" Target="https://cms-ro.emag.network/en/campaign/16982/associated-products" TargetMode="External"/><Relationship Id="rId9" Type="http://schemas.openxmlformats.org/officeDocument/2006/relationships/hyperlink" Target="https://cms-ro.emag.network/en/campaign/16928/associated-products" TargetMode="External"/><Relationship Id="rId14" Type="http://schemas.openxmlformats.org/officeDocument/2006/relationships/hyperlink" Target="https://cms-hu.emag.network/en/campaign/69795/associated-products" TargetMode="External"/><Relationship Id="rId22" Type="http://schemas.openxmlformats.org/officeDocument/2006/relationships/hyperlink" Target="https://cms-bg.emag.network/en/campaign/38269/associated-products" TargetMode="External"/><Relationship Id="rId27" Type="http://schemas.openxmlformats.org/officeDocument/2006/relationships/hyperlink" Target="https://cms-ro.emag.network/en/campaign/16972/associated-products" TargetMode="External"/><Relationship Id="rId30" Type="http://schemas.openxmlformats.org/officeDocument/2006/relationships/hyperlink" Target="https://cms-ro.emag.network/en/campaign/16976/associated-products" TargetMode="External"/><Relationship Id="rId35" Type="http://schemas.openxmlformats.org/officeDocument/2006/relationships/hyperlink" Target="https://cms-bg.emag.network/en/dashboard/details/BG/38288" TargetMode="External"/><Relationship Id="rId43" Type="http://schemas.openxmlformats.org/officeDocument/2006/relationships/comments" Target="../comments4.xml"/><Relationship Id="rId8" Type="http://schemas.openxmlformats.org/officeDocument/2006/relationships/hyperlink" Target="https://cms-bg.emag.network/en/campaign/38275/associated-products" TargetMode="External"/><Relationship Id="rId3" Type="http://schemas.openxmlformats.org/officeDocument/2006/relationships/hyperlink" Target="https://cms-ro.emag.network/en/campaign/16981/associated-products" TargetMode="External"/><Relationship Id="rId12" Type="http://schemas.openxmlformats.org/officeDocument/2006/relationships/hyperlink" Target="https://cms-hu.emag.network/en/campaign/69793/associated-products" TargetMode="External"/><Relationship Id="rId17" Type="http://schemas.openxmlformats.org/officeDocument/2006/relationships/hyperlink" Target="https://cms-hu.emag.network/en/campaign/69799/associated-products" TargetMode="External"/><Relationship Id="rId25" Type="http://schemas.openxmlformats.org/officeDocument/2006/relationships/hyperlink" Target="https://cms-hu.emag.network/en/campaign/69811/campaign-settings" TargetMode="External"/><Relationship Id="rId33" Type="http://schemas.openxmlformats.org/officeDocument/2006/relationships/hyperlink" Target="https://cms-bg.emag.network/en/campaign/38272/associated-products" TargetMode="External"/><Relationship Id="rId38" Type="http://schemas.openxmlformats.org/officeDocument/2006/relationships/hyperlink" Target="https://cms-ro.emag.network/en/campaign/16926/associated-products" TargetMode="Externa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hyperlink" Target="https://cms-hu.emag.network/en/campaign/69825/campaign-settings" TargetMode="External"/><Relationship Id="rId13" Type="http://schemas.openxmlformats.org/officeDocument/2006/relationships/hyperlink" Target="https://cms-hu.emag.network/en/campaign/69836/associated-products" TargetMode="External"/><Relationship Id="rId18" Type="http://schemas.openxmlformats.org/officeDocument/2006/relationships/hyperlink" Target="https://cms-bg.emag.network/en/campaign/38283/associated-products" TargetMode="External"/><Relationship Id="rId3" Type="http://schemas.openxmlformats.org/officeDocument/2006/relationships/hyperlink" Target="https://cms-ro.emag.network/en/campaign/17092/campaign-settings" TargetMode="External"/><Relationship Id="rId21" Type="http://schemas.openxmlformats.org/officeDocument/2006/relationships/hyperlink" Target="https://cms-bg.emag.network/en/campaign/38338/campaign-settings" TargetMode="External"/><Relationship Id="rId7" Type="http://schemas.openxmlformats.org/officeDocument/2006/relationships/hyperlink" Target="https://cms-hu.emag.network/en/campaign/69832/associated-products" TargetMode="External"/><Relationship Id="rId12" Type="http://schemas.openxmlformats.org/officeDocument/2006/relationships/hyperlink" Target="https://cms-hu.emag.network/en/campaign/69835/associated-products" TargetMode="External"/><Relationship Id="rId17" Type="http://schemas.openxmlformats.org/officeDocument/2006/relationships/hyperlink" Target="https://cms-hu.emag.network/en/campaign/69846/associated-products" TargetMode="External"/><Relationship Id="rId2" Type="http://schemas.openxmlformats.org/officeDocument/2006/relationships/hyperlink" Target="https://cms-ro.emag.network/en/campaign/17067/campaign-settings" TargetMode="External"/><Relationship Id="rId16" Type="http://schemas.openxmlformats.org/officeDocument/2006/relationships/hyperlink" Target="https://cms-bg.emag.network/en/campaign/38324/associated-products" TargetMode="External"/><Relationship Id="rId20" Type="http://schemas.openxmlformats.org/officeDocument/2006/relationships/hyperlink" Target="https://cms-bg.emag.network/en/campaign/38310/associated-products" TargetMode="External"/><Relationship Id="rId1" Type="http://schemas.openxmlformats.org/officeDocument/2006/relationships/hyperlink" Target="https://cms-ro.emag.network/en/campaign/17018/campaign-settings" TargetMode="External"/><Relationship Id="rId6" Type="http://schemas.openxmlformats.org/officeDocument/2006/relationships/hyperlink" Target="https://cms-ro.emag.network/en/campaign/17096/associated-products" TargetMode="External"/><Relationship Id="rId11" Type="http://schemas.openxmlformats.org/officeDocument/2006/relationships/hyperlink" Target="https://cms-hu.emag.network/en/campaign/69834/associated-products" TargetMode="External"/><Relationship Id="rId5" Type="http://schemas.openxmlformats.org/officeDocument/2006/relationships/hyperlink" Target="https://cms-ro.emag.network/en/campaign/17095/associated-products" TargetMode="External"/><Relationship Id="rId15" Type="http://schemas.openxmlformats.org/officeDocument/2006/relationships/hyperlink" Target="https://cms-ro.emag.network/en/campaign/17125/associated-products" TargetMode="External"/><Relationship Id="rId10" Type="http://schemas.openxmlformats.org/officeDocument/2006/relationships/hyperlink" Target="https://cms-hu.emag.network/en/campaign/69808/campaign-settings" TargetMode="External"/><Relationship Id="rId19" Type="http://schemas.openxmlformats.org/officeDocument/2006/relationships/hyperlink" Target="https://cms-hu.emag.network/en/campaign/69786/campaign-settings" TargetMode="External"/><Relationship Id="rId4" Type="http://schemas.openxmlformats.org/officeDocument/2006/relationships/hyperlink" Target="https://cms-ro.emag.network/en/campaign/17091/campaign-settings" TargetMode="External"/><Relationship Id="rId9" Type="http://schemas.openxmlformats.org/officeDocument/2006/relationships/hyperlink" Target="https://cms-hu.emag.network/en/campaign/69833/associated-products" TargetMode="External"/><Relationship Id="rId14" Type="http://schemas.openxmlformats.org/officeDocument/2006/relationships/hyperlink" Target="https://cms-hu.emag.network/en/campaign/69833/associated-products" TargetMode="External"/><Relationship Id="rId22" Type="http://schemas.openxmlformats.org/officeDocument/2006/relationships/hyperlink" Target="https://cms-bg.emag.network/en/campaign/38312/associated-produ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489D-F881-428E-91B8-8F982ABD6786}">
  <dimension ref="A1:O96"/>
  <sheetViews>
    <sheetView zoomScale="70" zoomScaleNormal="70" workbookViewId="0">
      <pane ySplit="2" topLeftCell="A24" activePane="bottomLeft" state="frozen"/>
      <selection pane="bottomLeft" activeCell="A6" sqref="A6"/>
    </sheetView>
  </sheetViews>
  <sheetFormatPr defaultColWidth="9.453125" defaultRowHeight="14.5" x14ac:dyDescent="0.35"/>
  <cols>
    <col min="1" max="1" width="9.453125" style="3"/>
    <col min="2" max="2" width="10.453125" style="3" bestFit="1" customWidth="1"/>
    <col min="3" max="3" width="9.453125" style="3"/>
    <col min="4" max="4" width="26.453125" style="3" customWidth="1"/>
    <col min="5" max="5" width="22" style="15" customWidth="1"/>
    <col min="6" max="6" width="25" style="15" customWidth="1"/>
    <col min="7" max="7" width="20.453125" style="15" customWidth="1"/>
    <col min="8" max="8" width="22.453125" style="15" bestFit="1" customWidth="1"/>
    <col min="9" max="12" width="20.453125" style="3" customWidth="1"/>
    <col min="13" max="13" width="29.453125" style="3" customWidth="1"/>
    <col min="14" max="14" width="65.54296875" style="3" bestFit="1" customWidth="1"/>
    <col min="15" max="15" width="20.54296875" style="3" customWidth="1"/>
    <col min="16" max="16384" width="9.453125" style="3"/>
  </cols>
  <sheetData>
    <row r="1" spans="1:15" x14ac:dyDescent="0.35">
      <c r="A1" s="16" t="s">
        <v>0</v>
      </c>
      <c r="B1" s="17"/>
      <c r="C1" s="13"/>
      <c r="D1" s="13"/>
      <c r="E1" s="22" t="s">
        <v>1</v>
      </c>
      <c r="F1" s="18" t="s">
        <v>2</v>
      </c>
      <c r="G1" s="18" t="s">
        <v>2</v>
      </c>
      <c r="H1" s="18" t="s">
        <v>3</v>
      </c>
      <c r="I1" s="13" t="s">
        <v>1</v>
      </c>
      <c r="J1" s="13"/>
      <c r="K1" s="13"/>
      <c r="L1" s="13"/>
      <c r="M1" s="13"/>
    </row>
    <row r="2" spans="1:15" ht="43.5" x14ac:dyDescent="0.35">
      <c r="A2" s="2" t="s">
        <v>4</v>
      </c>
      <c r="B2" s="2" t="s">
        <v>5</v>
      </c>
      <c r="C2" s="2" t="s">
        <v>6</v>
      </c>
      <c r="D2" s="1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2" t="s">
        <v>12</v>
      </c>
      <c r="J2" s="21" t="s">
        <v>13</v>
      </c>
      <c r="K2" s="21" t="s">
        <v>14</v>
      </c>
      <c r="L2" s="21" t="s">
        <v>15</v>
      </c>
      <c r="M2" s="2" t="s">
        <v>16</v>
      </c>
      <c r="N2" s="2" t="s">
        <v>17</v>
      </c>
    </row>
    <row r="3" spans="1:15" x14ac:dyDescent="0.35">
      <c r="A3" s="2"/>
      <c r="B3" s="20"/>
      <c r="C3" s="20"/>
      <c r="D3" s="1"/>
      <c r="E3" s="14"/>
      <c r="G3" s="19"/>
      <c r="H3" s="19"/>
      <c r="I3" s="2"/>
      <c r="J3" s="2"/>
      <c r="K3" s="2"/>
      <c r="L3" s="2"/>
      <c r="M3" s="2"/>
      <c r="N3" s="2"/>
    </row>
    <row r="4" spans="1:15" x14ac:dyDescent="0.35">
      <c r="A4" s="2"/>
      <c r="B4" s="20"/>
      <c r="C4" s="2"/>
      <c r="D4" s="1"/>
      <c r="E4" s="19"/>
      <c r="F4" s="19"/>
      <c r="G4" s="19"/>
      <c r="H4" s="19"/>
      <c r="I4" s="2"/>
      <c r="J4" s="2"/>
      <c r="K4" s="2"/>
      <c r="L4" s="2"/>
      <c r="M4" s="2"/>
      <c r="N4" s="2"/>
    </row>
    <row r="5" spans="1:15" x14ac:dyDescent="0.35">
      <c r="A5" s="3" t="str">
        <f>TEXT(B5,"ddd")</f>
        <v>Fri</v>
      </c>
      <c r="B5" s="14">
        <v>45079</v>
      </c>
      <c r="C5" s="14">
        <v>45082</v>
      </c>
      <c r="D5" s="3" t="s">
        <v>18</v>
      </c>
      <c r="E5" s="14">
        <v>45065</v>
      </c>
      <c r="F5" s="14"/>
      <c r="G5" s="14" t="s">
        <v>19</v>
      </c>
      <c r="H5" s="14">
        <v>45068</v>
      </c>
      <c r="I5" s="14">
        <f>B5-1</f>
        <v>45078</v>
      </c>
      <c r="J5" s="14"/>
      <c r="K5" s="14"/>
      <c r="L5" s="14" t="str">
        <f>TEXT(I5,"ddd")</f>
        <v>Thu</v>
      </c>
      <c r="M5" s="3" t="s">
        <v>20</v>
      </c>
      <c r="N5" s="5" t="s">
        <v>21</v>
      </c>
    </row>
    <row r="6" spans="1:15" x14ac:dyDescent="0.35">
      <c r="A6" s="3" t="str">
        <f t="shared" ref="A6:A69" si="0">TEXT(B6,"ddd")</f>
        <v>Tue</v>
      </c>
      <c r="B6" s="14">
        <v>45083</v>
      </c>
      <c r="C6" s="14">
        <v>45085</v>
      </c>
      <c r="D6" s="3" t="s">
        <v>22</v>
      </c>
      <c r="E6" s="14">
        <v>45065</v>
      </c>
      <c r="F6" s="14"/>
      <c r="G6" s="14" t="s">
        <v>19</v>
      </c>
      <c r="H6" s="14">
        <v>45070</v>
      </c>
      <c r="I6" s="14">
        <f t="shared" ref="I6:I49" si="1">B6-1</f>
        <v>45082</v>
      </c>
      <c r="J6" s="14"/>
      <c r="K6" s="14"/>
      <c r="L6" s="14" t="str">
        <f t="shared" ref="L6:L69" si="2">TEXT(I6,"ddd")</f>
        <v>Mon</v>
      </c>
      <c r="M6" s="3" t="s">
        <v>20</v>
      </c>
      <c r="O6" s="11"/>
    </row>
    <row r="7" spans="1:15" x14ac:dyDescent="0.35">
      <c r="A7" s="3" t="str">
        <f t="shared" si="0"/>
        <v>Tue</v>
      </c>
      <c r="B7" s="14">
        <v>45083</v>
      </c>
      <c r="C7" s="14">
        <v>45088</v>
      </c>
      <c r="D7" s="3" t="s">
        <v>23</v>
      </c>
      <c r="E7" s="14" t="s">
        <v>19</v>
      </c>
      <c r="F7" s="14"/>
      <c r="G7" s="14">
        <v>45075</v>
      </c>
      <c r="H7" s="14">
        <v>45071</v>
      </c>
      <c r="I7" s="14">
        <f t="shared" si="1"/>
        <v>45082</v>
      </c>
      <c r="J7" s="14"/>
      <c r="K7" s="14"/>
      <c r="L7" s="14" t="str">
        <f t="shared" si="2"/>
        <v>Mon</v>
      </c>
      <c r="M7" s="3" t="s">
        <v>24</v>
      </c>
      <c r="N7" s="4"/>
    </row>
    <row r="8" spans="1:15" x14ac:dyDescent="0.35">
      <c r="A8" s="3" t="str">
        <f t="shared" si="0"/>
        <v>Tue</v>
      </c>
      <c r="B8" s="14">
        <v>45090</v>
      </c>
      <c r="C8" s="14">
        <v>45092</v>
      </c>
      <c r="D8" s="3" t="s">
        <v>25</v>
      </c>
      <c r="E8" s="14">
        <v>45071</v>
      </c>
      <c r="F8" s="14"/>
      <c r="G8" s="14">
        <v>45084</v>
      </c>
      <c r="H8" s="14">
        <v>45083</v>
      </c>
      <c r="I8" s="14">
        <f t="shared" si="1"/>
        <v>45089</v>
      </c>
      <c r="J8" s="14"/>
      <c r="K8" s="14"/>
      <c r="L8" s="14" t="str">
        <f t="shared" si="2"/>
        <v>Mon</v>
      </c>
      <c r="M8" s="3" t="s">
        <v>24</v>
      </c>
      <c r="N8" s="4"/>
    </row>
    <row r="9" spans="1:15" x14ac:dyDescent="0.35">
      <c r="A9" s="3" t="str">
        <f t="shared" si="0"/>
        <v>Sat</v>
      </c>
      <c r="B9" s="14">
        <v>45087</v>
      </c>
      <c r="C9" s="14">
        <v>45089</v>
      </c>
      <c r="D9" s="3" t="s">
        <v>18</v>
      </c>
      <c r="E9" s="14">
        <v>45071</v>
      </c>
      <c r="F9" s="14"/>
      <c r="G9" s="14" t="s">
        <v>19</v>
      </c>
      <c r="H9" s="14">
        <v>45075</v>
      </c>
      <c r="I9" s="14">
        <f t="shared" si="1"/>
        <v>45086</v>
      </c>
      <c r="J9" s="14"/>
      <c r="K9" s="14"/>
      <c r="L9" s="14" t="str">
        <f t="shared" si="2"/>
        <v>Fri</v>
      </c>
      <c r="M9" s="3" t="s">
        <v>20</v>
      </c>
      <c r="N9" s="5" t="s">
        <v>26</v>
      </c>
    </row>
    <row r="10" spans="1:15" x14ac:dyDescent="0.35">
      <c r="A10" s="3" t="str">
        <f t="shared" si="0"/>
        <v>Sat</v>
      </c>
      <c r="B10" s="14">
        <v>45094</v>
      </c>
      <c r="C10" s="14">
        <v>45096</v>
      </c>
      <c r="D10" s="3" t="s">
        <v>18</v>
      </c>
      <c r="E10" s="14">
        <v>45077</v>
      </c>
      <c r="F10" s="14"/>
      <c r="G10" s="14" t="s">
        <v>19</v>
      </c>
      <c r="H10" s="14">
        <v>45084</v>
      </c>
      <c r="I10" s="14">
        <f t="shared" si="1"/>
        <v>45093</v>
      </c>
      <c r="J10" s="14"/>
      <c r="K10" s="14"/>
      <c r="L10" s="14" t="str">
        <f t="shared" si="2"/>
        <v>Fri</v>
      </c>
      <c r="M10" s="3" t="s">
        <v>20</v>
      </c>
      <c r="N10" s="5" t="s">
        <v>27</v>
      </c>
    </row>
    <row r="11" spans="1:15" x14ac:dyDescent="0.35">
      <c r="A11" s="3" t="str">
        <f t="shared" si="0"/>
        <v>Tue</v>
      </c>
      <c r="B11" s="14">
        <v>45097</v>
      </c>
      <c r="C11" s="14">
        <v>45099</v>
      </c>
      <c r="D11" s="3" t="s">
        <v>22</v>
      </c>
      <c r="E11" s="14">
        <v>45083</v>
      </c>
      <c r="F11" s="14"/>
      <c r="G11" s="14" t="s">
        <v>19</v>
      </c>
      <c r="H11" s="14">
        <v>45086</v>
      </c>
      <c r="I11" s="14">
        <f t="shared" si="1"/>
        <v>45096</v>
      </c>
      <c r="J11" s="14"/>
      <c r="K11" s="14"/>
      <c r="L11" s="14" t="str">
        <f t="shared" si="2"/>
        <v>Mon</v>
      </c>
      <c r="M11" s="3" t="s">
        <v>20</v>
      </c>
      <c r="N11" s="5" t="s">
        <v>28</v>
      </c>
    </row>
    <row r="12" spans="1:15" x14ac:dyDescent="0.35">
      <c r="A12" s="3" t="str">
        <f t="shared" si="0"/>
        <v>Sat</v>
      </c>
      <c r="B12" s="14">
        <v>45101</v>
      </c>
      <c r="C12" s="14">
        <v>45103</v>
      </c>
      <c r="D12" s="3" t="s">
        <v>18</v>
      </c>
      <c r="E12" s="14">
        <v>45086</v>
      </c>
      <c r="F12" s="14"/>
      <c r="G12" s="14" t="s">
        <v>19</v>
      </c>
      <c r="H12" s="14">
        <v>45091</v>
      </c>
      <c r="I12" s="14">
        <f t="shared" si="1"/>
        <v>45100</v>
      </c>
      <c r="J12" s="14"/>
      <c r="K12" s="14"/>
      <c r="L12" s="14" t="str">
        <f t="shared" si="2"/>
        <v>Fri</v>
      </c>
      <c r="M12" s="3" t="s">
        <v>20</v>
      </c>
      <c r="N12" s="5" t="s">
        <v>29</v>
      </c>
    </row>
    <row r="13" spans="1:15" x14ac:dyDescent="0.35">
      <c r="A13" s="3" t="str">
        <f t="shared" si="0"/>
        <v>Tue</v>
      </c>
      <c r="B13" s="14">
        <v>45104</v>
      </c>
      <c r="C13" s="14">
        <v>45106</v>
      </c>
      <c r="D13" s="3" t="s">
        <v>30</v>
      </c>
      <c r="E13" s="14" t="s">
        <v>31</v>
      </c>
      <c r="F13" s="14"/>
      <c r="G13" s="14">
        <v>45098</v>
      </c>
      <c r="H13" s="14">
        <v>45096</v>
      </c>
      <c r="I13" s="14">
        <f t="shared" si="1"/>
        <v>45103</v>
      </c>
      <c r="J13" s="14"/>
      <c r="K13" s="14"/>
      <c r="L13" s="14" t="str">
        <f t="shared" si="2"/>
        <v>Mon</v>
      </c>
      <c r="M13" s="3" t="s">
        <v>24</v>
      </c>
      <c r="N13" s="10" t="s">
        <v>32</v>
      </c>
    </row>
    <row r="14" spans="1:15" x14ac:dyDescent="0.35">
      <c r="A14" s="3" t="str">
        <f t="shared" si="0"/>
        <v>Sat</v>
      </c>
      <c r="B14" s="14">
        <v>45073</v>
      </c>
      <c r="C14" s="14">
        <v>45082</v>
      </c>
      <c r="D14" s="3" t="s">
        <v>23</v>
      </c>
      <c r="E14" s="14" t="s">
        <v>19</v>
      </c>
      <c r="F14" s="14"/>
      <c r="G14" s="14">
        <v>45070</v>
      </c>
      <c r="H14" s="14" t="s">
        <v>33</v>
      </c>
      <c r="I14" s="14">
        <f t="shared" si="1"/>
        <v>45072</v>
      </c>
      <c r="J14" s="14"/>
      <c r="K14" s="14"/>
      <c r="L14" s="14" t="str">
        <f t="shared" si="2"/>
        <v>Fri</v>
      </c>
      <c r="M14" s="3" t="s">
        <v>24</v>
      </c>
      <c r="N14" s="4"/>
    </row>
    <row r="15" spans="1:15" x14ac:dyDescent="0.35">
      <c r="A15" s="3" t="str">
        <f t="shared" si="0"/>
        <v>Thu</v>
      </c>
      <c r="B15" s="14">
        <v>45078</v>
      </c>
      <c r="C15" s="14">
        <v>45078</v>
      </c>
      <c r="D15" s="3" t="s">
        <v>34</v>
      </c>
      <c r="E15" s="14" t="s">
        <v>35</v>
      </c>
      <c r="F15" s="14"/>
      <c r="G15" s="14">
        <v>45071</v>
      </c>
      <c r="H15" s="14">
        <v>45072</v>
      </c>
      <c r="I15" s="14">
        <f t="shared" si="1"/>
        <v>45077</v>
      </c>
      <c r="J15" s="14"/>
      <c r="K15" s="14"/>
      <c r="L15" s="14" t="str">
        <f t="shared" si="2"/>
        <v>Wed</v>
      </c>
      <c r="M15" s="3" t="s">
        <v>20</v>
      </c>
      <c r="N15" s="4"/>
    </row>
    <row r="16" spans="1:15" x14ac:dyDescent="0.35">
      <c r="A16" s="3" t="str">
        <f t="shared" si="0"/>
        <v>Fri</v>
      </c>
      <c r="B16" s="14">
        <v>45079</v>
      </c>
      <c r="C16" s="14">
        <v>45079</v>
      </c>
      <c r="D16" s="3" t="s">
        <v>34</v>
      </c>
      <c r="E16" s="14" t="s">
        <v>35</v>
      </c>
      <c r="F16" s="14"/>
      <c r="G16" s="14">
        <v>45071</v>
      </c>
      <c r="H16" s="14">
        <v>45075</v>
      </c>
      <c r="I16" s="14">
        <f t="shared" si="1"/>
        <v>45078</v>
      </c>
      <c r="J16" s="14"/>
      <c r="K16" s="14"/>
      <c r="L16" s="14" t="str">
        <f t="shared" si="2"/>
        <v>Thu</v>
      </c>
      <c r="M16" s="3" t="s">
        <v>20</v>
      </c>
      <c r="N16" s="4"/>
    </row>
    <row r="17" spans="1:14" x14ac:dyDescent="0.35">
      <c r="A17" s="3" t="str">
        <f>TEXT(B17,"ddd")</f>
        <v>Sat</v>
      </c>
      <c r="B17" s="14">
        <v>45080</v>
      </c>
      <c r="C17" s="14">
        <v>45080</v>
      </c>
      <c r="D17" s="3" t="s">
        <v>34</v>
      </c>
      <c r="E17" s="14" t="s">
        <v>36</v>
      </c>
      <c r="F17" s="14"/>
      <c r="G17" s="14">
        <v>45072</v>
      </c>
      <c r="H17" s="14">
        <v>45075</v>
      </c>
      <c r="I17" s="14">
        <f t="shared" si="1"/>
        <v>45079</v>
      </c>
      <c r="J17" s="14"/>
      <c r="K17" s="14"/>
      <c r="L17" s="14" t="str">
        <f t="shared" si="2"/>
        <v>Fri</v>
      </c>
      <c r="M17" s="3" t="s">
        <v>20</v>
      </c>
      <c r="N17" s="4"/>
    </row>
    <row r="18" spans="1:14" x14ac:dyDescent="0.35">
      <c r="A18" s="3" t="str">
        <f t="shared" si="0"/>
        <v>Sun</v>
      </c>
      <c r="B18" s="14">
        <v>45081</v>
      </c>
      <c r="C18" s="14">
        <v>45081</v>
      </c>
      <c r="D18" s="3" t="s">
        <v>34</v>
      </c>
      <c r="E18" s="14" t="s">
        <v>36</v>
      </c>
      <c r="F18" s="14"/>
      <c r="G18" s="14">
        <v>45072</v>
      </c>
      <c r="H18" s="14">
        <v>45075</v>
      </c>
      <c r="I18" s="14">
        <f t="shared" si="1"/>
        <v>45080</v>
      </c>
      <c r="J18" s="14"/>
      <c r="K18" s="14"/>
      <c r="L18" s="14" t="str">
        <f t="shared" si="2"/>
        <v>Sat</v>
      </c>
      <c r="M18" s="3" t="s">
        <v>20</v>
      </c>
      <c r="N18" s="4"/>
    </row>
    <row r="19" spans="1:14" x14ac:dyDescent="0.35">
      <c r="A19" s="3" t="str">
        <f t="shared" si="0"/>
        <v>Mon</v>
      </c>
      <c r="B19" s="14">
        <v>45082</v>
      </c>
      <c r="C19" s="14">
        <v>45082</v>
      </c>
      <c r="D19" s="3" t="s">
        <v>34</v>
      </c>
      <c r="E19" s="14" t="s">
        <v>36</v>
      </c>
      <c r="F19" s="14"/>
      <c r="G19" s="14">
        <v>45072</v>
      </c>
      <c r="H19" s="14">
        <v>45076</v>
      </c>
      <c r="I19" s="14">
        <f t="shared" si="1"/>
        <v>45081</v>
      </c>
      <c r="J19" s="14"/>
      <c r="K19" s="14"/>
      <c r="L19" s="14" t="str">
        <f t="shared" si="2"/>
        <v>Sun</v>
      </c>
      <c r="M19" s="3" t="s">
        <v>20</v>
      </c>
      <c r="N19" s="4"/>
    </row>
    <row r="20" spans="1:14" x14ac:dyDescent="0.35">
      <c r="A20" s="3" t="str">
        <f t="shared" si="0"/>
        <v>Tue</v>
      </c>
      <c r="B20" s="14">
        <v>45083</v>
      </c>
      <c r="C20" s="14">
        <v>45083</v>
      </c>
      <c r="D20" s="3" t="s">
        <v>34</v>
      </c>
      <c r="E20" s="14" t="s">
        <v>36</v>
      </c>
      <c r="F20" s="14"/>
      <c r="G20" s="14">
        <v>45072</v>
      </c>
      <c r="H20" s="14">
        <v>45076</v>
      </c>
      <c r="I20" s="14">
        <f t="shared" si="1"/>
        <v>45082</v>
      </c>
      <c r="J20" s="14"/>
      <c r="K20" s="14"/>
      <c r="L20" s="14" t="str">
        <f t="shared" si="2"/>
        <v>Mon</v>
      </c>
      <c r="M20" s="3" t="s">
        <v>20</v>
      </c>
      <c r="N20" s="4"/>
    </row>
    <row r="21" spans="1:14" x14ac:dyDescent="0.35">
      <c r="A21" s="3" t="str">
        <f t="shared" si="0"/>
        <v>Wed</v>
      </c>
      <c r="B21" s="14">
        <v>45084</v>
      </c>
      <c r="C21" s="14">
        <v>45084</v>
      </c>
      <c r="D21" s="3" t="s">
        <v>34</v>
      </c>
      <c r="E21" s="14" t="s">
        <v>37</v>
      </c>
      <c r="F21" s="14"/>
      <c r="G21" s="14">
        <v>45075</v>
      </c>
      <c r="H21" s="14">
        <v>45076</v>
      </c>
      <c r="I21" s="14">
        <f t="shared" si="1"/>
        <v>45083</v>
      </c>
      <c r="J21" s="14"/>
      <c r="K21" s="14"/>
      <c r="L21" s="14" t="str">
        <f t="shared" si="2"/>
        <v>Tue</v>
      </c>
      <c r="M21" s="3" t="s">
        <v>20</v>
      </c>
      <c r="N21" s="4"/>
    </row>
    <row r="22" spans="1:14" x14ac:dyDescent="0.35">
      <c r="A22" s="3" t="str">
        <f t="shared" si="0"/>
        <v>Thu</v>
      </c>
      <c r="B22" s="14">
        <v>45085</v>
      </c>
      <c r="C22" s="14">
        <v>45085</v>
      </c>
      <c r="D22" s="3" t="s">
        <v>34</v>
      </c>
      <c r="E22" s="14" t="s">
        <v>38</v>
      </c>
      <c r="F22" s="14"/>
      <c r="G22" s="14">
        <v>45076</v>
      </c>
      <c r="H22" s="14">
        <v>45077</v>
      </c>
      <c r="I22" s="14">
        <f t="shared" si="1"/>
        <v>45084</v>
      </c>
      <c r="J22" s="14"/>
      <c r="K22" s="14"/>
      <c r="L22" s="14" t="str">
        <f t="shared" si="2"/>
        <v>Wed</v>
      </c>
      <c r="M22" s="3" t="s">
        <v>20</v>
      </c>
      <c r="N22" s="4"/>
    </row>
    <row r="23" spans="1:14" x14ac:dyDescent="0.35">
      <c r="A23" s="3" t="str">
        <f t="shared" si="0"/>
        <v>Fri</v>
      </c>
      <c r="B23" s="14">
        <v>45086</v>
      </c>
      <c r="C23" s="14">
        <v>45086</v>
      </c>
      <c r="D23" s="3" t="s">
        <v>34</v>
      </c>
      <c r="E23" s="14" t="s">
        <v>39</v>
      </c>
      <c r="F23" s="14"/>
      <c r="G23" s="14">
        <v>45077</v>
      </c>
      <c r="H23" s="14">
        <v>45077</v>
      </c>
      <c r="I23" s="14">
        <f t="shared" si="1"/>
        <v>45085</v>
      </c>
      <c r="J23" s="14"/>
      <c r="K23" s="14"/>
      <c r="L23" s="14" t="str">
        <f t="shared" si="2"/>
        <v>Thu</v>
      </c>
      <c r="M23" s="3" t="s">
        <v>20</v>
      </c>
      <c r="N23" s="4"/>
    </row>
    <row r="24" spans="1:14" x14ac:dyDescent="0.35">
      <c r="A24" s="3" t="str">
        <f t="shared" si="0"/>
        <v>Sat</v>
      </c>
      <c r="B24" s="14">
        <v>45087</v>
      </c>
      <c r="C24" s="14">
        <v>45087</v>
      </c>
      <c r="D24" s="3" t="s">
        <v>34</v>
      </c>
      <c r="E24" s="14" t="s">
        <v>40</v>
      </c>
      <c r="F24" s="14"/>
      <c r="G24" s="14">
        <v>45079</v>
      </c>
      <c r="H24" s="14" t="s">
        <v>40</v>
      </c>
      <c r="I24" s="14">
        <f t="shared" si="1"/>
        <v>45086</v>
      </c>
      <c r="J24" s="14"/>
      <c r="K24" s="14"/>
      <c r="L24" s="14" t="str">
        <f t="shared" si="2"/>
        <v>Fri</v>
      </c>
      <c r="M24" s="3" t="s">
        <v>20</v>
      </c>
      <c r="N24" s="4"/>
    </row>
    <row r="25" spans="1:14" x14ac:dyDescent="0.35">
      <c r="A25" s="3" t="str">
        <f t="shared" si="0"/>
        <v>Sun</v>
      </c>
      <c r="B25" s="14">
        <v>45088</v>
      </c>
      <c r="C25" s="14">
        <v>45088</v>
      </c>
      <c r="D25" s="3" t="s">
        <v>34</v>
      </c>
      <c r="E25" s="14" t="s">
        <v>40</v>
      </c>
      <c r="F25" s="14"/>
      <c r="G25" s="14">
        <v>45079</v>
      </c>
      <c r="H25" s="14" t="s">
        <v>40</v>
      </c>
      <c r="I25" s="14">
        <f t="shared" si="1"/>
        <v>45087</v>
      </c>
      <c r="J25" s="14"/>
      <c r="K25" s="14"/>
      <c r="L25" s="14" t="str">
        <f t="shared" si="2"/>
        <v>Sat</v>
      </c>
      <c r="M25" s="3" t="s">
        <v>20</v>
      </c>
      <c r="N25" s="4"/>
    </row>
    <row r="26" spans="1:14" x14ac:dyDescent="0.35">
      <c r="A26" s="3" t="str">
        <f t="shared" si="0"/>
        <v>Mon</v>
      </c>
      <c r="B26" s="14">
        <v>45089</v>
      </c>
      <c r="C26" s="14">
        <v>45089</v>
      </c>
      <c r="D26" s="3" t="s">
        <v>34</v>
      </c>
      <c r="E26" s="14" t="s">
        <v>40</v>
      </c>
      <c r="F26" s="14"/>
      <c r="G26" s="14">
        <v>45079</v>
      </c>
      <c r="H26" s="14" t="s">
        <v>40</v>
      </c>
      <c r="I26" s="14">
        <f t="shared" si="1"/>
        <v>45088</v>
      </c>
      <c r="J26" s="14"/>
      <c r="K26" s="14"/>
      <c r="L26" s="14" t="str">
        <f t="shared" si="2"/>
        <v>Sun</v>
      </c>
      <c r="M26" s="3" t="s">
        <v>20</v>
      </c>
      <c r="N26" s="4"/>
    </row>
    <row r="27" spans="1:14" s="7" customFormat="1" x14ac:dyDescent="0.35">
      <c r="A27" s="3" t="str">
        <f t="shared" si="0"/>
        <v>Tue</v>
      </c>
      <c r="B27" s="14">
        <v>45090</v>
      </c>
      <c r="C27" s="14">
        <v>45090</v>
      </c>
      <c r="D27" s="7" t="s">
        <v>34</v>
      </c>
      <c r="E27" s="14" t="s">
        <v>41</v>
      </c>
      <c r="F27" s="14"/>
      <c r="G27" s="14">
        <v>45083</v>
      </c>
      <c r="H27" s="14" t="s">
        <v>41</v>
      </c>
      <c r="I27" s="14">
        <f t="shared" si="1"/>
        <v>45089</v>
      </c>
      <c r="J27" s="14"/>
      <c r="K27" s="14"/>
      <c r="L27" s="14" t="str">
        <f t="shared" si="2"/>
        <v>Mon</v>
      </c>
      <c r="M27" s="7" t="s">
        <v>20</v>
      </c>
      <c r="N27" s="6"/>
    </row>
    <row r="28" spans="1:14" x14ac:dyDescent="0.35">
      <c r="A28" s="3" t="str">
        <f t="shared" si="0"/>
        <v>Mon</v>
      </c>
      <c r="B28" s="14">
        <v>45096</v>
      </c>
      <c r="C28" s="14">
        <v>45102</v>
      </c>
      <c r="D28" s="3" t="s">
        <v>23</v>
      </c>
      <c r="E28" s="14" t="s">
        <v>19</v>
      </c>
      <c r="F28" s="14"/>
      <c r="G28" s="14">
        <v>45091</v>
      </c>
      <c r="H28" s="14" t="s">
        <v>42</v>
      </c>
      <c r="I28" s="14">
        <f t="shared" si="1"/>
        <v>45095</v>
      </c>
      <c r="J28" s="14"/>
      <c r="K28" s="14"/>
      <c r="L28" s="14" t="str">
        <f t="shared" si="2"/>
        <v>Sun</v>
      </c>
      <c r="M28" s="3" t="s">
        <v>24</v>
      </c>
      <c r="N28" s="12" t="s">
        <v>43</v>
      </c>
    </row>
    <row r="29" spans="1:14" s="7" customFormat="1" x14ac:dyDescent="0.35">
      <c r="A29" s="3" t="str">
        <f t="shared" si="0"/>
        <v>Wed</v>
      </c>
      <c r="B29" s="14">
        <v>45091</v>
      </c>
      <c r="C29" s="14">
        <v>45091</v>
      </c>
      <c r="D29" s="7" t="s">
        <v>34</v>
      </c>
      <c r="E29" s="14" t="s">
        <v>44</v>
      </c>
      <c r="F29" s="14"/>
      <c r="G29" s="14">
        <v>45084</v>
      </c>
      <c r="H29" s="14" t="s">
        <v>44</v>
      </c>
      <c r="I29" s="14">
        <f t="shared" si="1"/>
        <v>45090</v>
      </c>
      <c r="J29" s="14"/>
      <c r="K29" s="14"/>
      <c r="L29" s="14" t="str">
        <f t="shared" si="2"/>
        <v>Tue</v>
      </c>
      <c r="M29" s="7" t="s">
        <v>20</v>
      </c>
      <c r="N29" s="6"/>
    </row>
    <row r="30" spans="1:14" s="9" customFormat="1" x14ac:dyDescent="0.35">
      <c r="A30" s="3" t="str">
        <f t="shared" si="0"/>
        <v>Thu</v>
      </c>
      <c r="B30" s="14">
        <v>45092</v>
      </c>
      <c r="C30" s="14">
        <v>45092</v>
      </c>
      <c r="D30" s="9" t="s">
        <v>34</v>
      </c>
      <c r="E30" s="14" t="s">
        <v>45</v>
      </c>
      <c r="F30" s="14"/>
      <c r="G30" s="14">
        <v>45085</v>
      </c>
      <c r="H30" s="14" t="s">
        <v>45</v>
      </c>
      <c r="I30" s="14">
        <f t="shared" si="1"/>
        <v>45091</v>
      </c>
      <c r="J30" s="14"/>
      <c r="K30" s="14"/>
      <c r="L30" s="14" t="str">
        <f t="shared" si="2"/>
        <v>Wed</v>
      </c>
      <c r="M30" s="9" t="s">
        <v>20</v>
      </c>
      <c r="N30" s="8"/>
    </row>
    <row r="31" spans="1:14" x14ac:dyDescent="0.35">
      <c r="A31" s="3" t="str">
        <f t="shared" si="0"/>
        <v>Fri</v>
      </c>
      <c r="B31" s="14">
        <v>45093</v>
      </c>
      <c r="C31" s="14">
        <v>45093</v>
      </c>
      <c r="D31" s="3" t="s">
        <v>34</v>
      </c>
      <c r="E31" s="14" t="s">
        <v>46</v>
      </c>
      <c r="F31" s="14"/>
      <c r="G31" s="14">
        <v>45086</v>
      </c>
      <c r="H31" s="14" t="s">
        <v>46</v>
      </c>
      <c r="I31" s="14">
        <f t="shared" si="1"/>
        <v>45092</v>
      </c>
      <c r="J31" s="14"/>
      <c r="K31" s="14"/>
      <c r="L31" s="14" t="str">
        <f t="shared" si="2"/>
        <v>Thu</v>
      </c>
      <c r="M31" s="3" t="s">
        <v>20</v>
      </c>
      <c r="N31" s="4"/>
    </row>
    <row r="32" spans="1:14" x14ac:dyDescent="0.35">
      <c r="A32" s="3" t="str">
        <f t="shared" si="0"/>
        <v>Sat</v>
      </c>
      <c r="B32" s="14">
        <v>45094</v>
      </c>
      <c r="C32" s="14">
        <v>45094</v>
      </c>
      <c r="D32" s="3" t="s">
        <v>34</v>
      </c>
      <c r="E32" s="14" t="s">
        <v>47</v>
      </c>
      <c r="F32" s="14"/>
      <c r="G32" s="14">
        <v>45089</v>
      </c>
      <c r="H32" s="14" t="s">
        <v>47</v>
      </c>
      <c r="I32" s="14">
        <f t="shared" si="1"/>
        <v>45093</v>
      </c>
      <c r="J32" s="14"/>
      <c r="K32" s="14"/>
      <c r="L32" s="14" t="str">
        <f t="shared" si="2"/>
        <v>Fri</v>
      </c>
      <c r="M32" s="3" t="s">
        <v>20</v>
      </c>
      <c r="N32" s="4"/>
    </row>
    <row r="33" spans="1:14" x14ac:dyDescent="0.35">
      <c r="A33" s="3" t="str">
        <f t="shared" si="0"/>
        <v>Sun</v>
      </c>
      <c r="B33" s="14">
        <v>45095</v>
      </c>
      <c r="C33" s="14">
        <v>45095</v>
      </c>
      <c r="D33" s="3" t="s">
        <v>34</v>
      </c>
      <c r="E33" s="14" t="s">
        <v>47</v>
      </c>
      <c r="F33" s="14"/>
      <c r="G33" s="14">
        <v>45089</v>
      </c>
      <c r="H33" s="14" t="s">
        <v>47</v>
      </c>
      <c r="I33" s="14">
        <f t="shared" si="1"/>
        <v>45094</v>
      </c>
      <c r="J33" s="14"/>
      <c r="K33" s="14"/>
      <c r="L33" s="14" t="str">
        <f t="shared" si="2"/>
        <v>Sat</v>
      </c>
      <c r="M33" s="3" t="s">
        <v>20</v>
      </c>
      <c r="N33" s="4"/>
    </row>
    <row r="34" spans="1:14" x14ac:dyDescent="0.35">
      <c r="A34" s="3" t="str">
        <f t="shared" si="0"/>
        <v>Mon</v>
      </c>
      <c r="B34" s="14">
        <v>45096</v>
      </c>
      <c r="C34" s="14">
        <v>45096</v>
      </c>
      <c r="D34" s="3" t="s">
        <v>34</v>
      </c>
      <c r="E34" s="14" t="s">
        <v>47</v>
      </c>
      <c r="F34" s="14"/>
      <c r="G34" s="14">
        <v>45089</v>
      </c>
      <c r="H34" s="14" t="s">
        <v>47</v>
      </c>
      <c r="I34" s="14">
        <f t="shared" si="1"/>
        <v>45095</v>
      </c>
      <c r="J34" s="14"/>
      <c r="K34" s="14"/>
      <c r="L34" s="14" t="str">
        <f t="shared" si="2"/>
        <v>Sun</v>
      </c>
      <c r="M34" s="3" t="s">
        <v>20</v>
      </c>
      <c r="N34" s="4"/>
    </row>
    <row r="35" spans="1:14" x14ac:dyDescent="0.35">
      <c r="A35" s="3" t="str">
        <f t="shared" si="0"/>
        <v>Tue</v>
      </c>
      <c r="B35" s="14">
        <v>45097</v>
      </c>
      <c r="C35" s="14">
        <v>45097</v>
      </c>
      <c r="D35" s="3" t="s">
        <v>34</v>
      </c>
      <c r="E35" s="14" t="s">
        <v>48</v>
      </c>
      <c r="F35" s="14"/>
      <c r="G35" s="14">
        <v>45090</v>
      </c>
      <c r="H35" s="14" t="s">
        <v>48</v>
      </c>
      <c r="I35" s="14">
        <f t="shared" si="1"/>
        <v>45096</v>
      </c>
      <c r="J35" s="14"/>
      <c r="K35" s="14"/>
      <c r="L35" s="14" t="str">
        <f t="shared" si="2"/>
        <v>Mon</v>
      </c>
      <c r="M35" s="3" t="s">
        <v>20</v>
      </c>
      <c r="N35" s="4"/>
    </row>
    <row r="36" spans="1:14" x14ac:dyDescent="0.35">
      <c r="A36" s="3" t="str">
        <f t="shared" si="0"/>
        <v>Wed</v>
      </c>
      <c r="B36" s="14">
        <v>45098</v>
      </c>
      <c r="C36" s="14">
        <v>45098</v>
      </c>
      <c r="D36" s="3" t="s">
        <v>34</v>
      </c>
      <c r="E36" s="14" t="s">
        <v>49</v>
      </c>
      <c r="F36" s="14"/>
      <c r="G36" s="14">
        <v>45091</v>
      </c>
      <c r="H36" s="14" t="s">
        <v>49</v>
      </c>
      <c r="I36" s="14">
        <f t="shared" si="1"/>
        <v>45097</v>
      </c>
      <c r="J36" s="14"/>
      <c r="K36" s="14"/>
      <c r="L36" s="14" t="str">
        <f t="shared" si="2"/>
        <v>Tue</v>
      </c>
      <c r="M36" s="3" t="s">
        <v>20</v>
      </c>
      <c r="N36" s="4"/>
    </row>
    <row r="37" spans="1:14" x14ac:dyDescent="0.35">
      <c r="A37" s="3" t="str">
        <f t="shared" si="0"/>
        <v>Thu</v>
      </c>
      <c r="B37" s="14">
        <v>45099</v>
      </c>
      <c r="C37" s="14">
        <v>45099</v>
      </c>
      <c r="D37" s="3" t="s">
        <v>34</v>
      </c>
      <c r="E37" s="14" t="s">
        <v>50</v>
      </c>
      <c r="F37" s="14"/>
      <c r="G37" s="14">
        <v>45092</v>
      </c>
      <c r="H37" s="14" t="s">
        <v>50</v>
      </c>
      <c r="I37" s="14">
        <f t="shared" si="1"/>
        <v>45098</v>
      </c>
      <c r="J37" s="14"/>
      <c r="K37" s="14"/>
      <c r="L37" s="14" t="str">
        <f t="shared" si="2"/>
        <v>Wed</v>
      </c>
      <c r="M37" s="3" t="s">
        <v>20</v>
      </c>
      <c r="N37" s="4"/>
    </row>
    <row r="38" spans="1:14" x14ac:dyDescent="0.35">
      <c r="A38" s="3" t="str">
        <f t="shared" si="0"/>
        <v>Fri</v>
      </c>
      <c r="B38" s="14">
        <v>45100</v>
      </c>
      <c r="C38" s="14">
        <v>45100</v>
      </c>
      <c r="D38" s="3" t="s">
        <v>34</v>
      </c>
      <c r="E38" s="14" t="s">
        <v>51</v>
      </c>
      <c r="F38" s="14"/>
      <c r="G38" s="14">
        <v>45093</v>
      </c>
      <c r="H38" s="14" t="s">
        <v>51</v>
      </c>
      <c r="I38" s="14">
        <f t="shared" si="1"/>
        <v>45099</v>
      </c>
      <c r="J38" s="14"/>
      <c r="K38" s="14"/>
      <c r="L38" s="14" t="str">
        <f t="shared" si="2"/>
        <v>Thu</v>
      </c>
      <c r="M38" s="3" t="s">
        <v>20</v>
      </c>
      <c r="N38" s="4"/>
    </row>
    <row r="39" spans="1:14" x14ac:dyDescent="0.35">
      <c r="A39" s="3" t="str">
        <f t="shared" si="0"/>
        <v>Sat</v>
      </c>
      <c r="B39" s="14">
        <v>45101</v>
      </c>
      <c r="C39" s="14">
        <v>45101</v>
      </c>
      <c r="D39" s="3" t="s">
        <v>34</v>
      </c>
      <c r="E39" s="14" t="s">
        <v>52</v>
      </c>
      <c r="F39" s="14"/>
      <c r="G39" s="14">
        <v>45096</v>
      </c>
      <c r="H39" s="14" t="s">
        <v>52</v>
      </c>
      <c r="I39" s="14">
        <f t="shared" si="1"/>
        <v>45100</v>
      </c>
      <c r="J39" s="14"/>
      <c r="K39" s="14"/>
      <c r="L39" s="14" t="str">
        <f t="shared" si="2"/>
        <v>Fri</v>
      </c>
      <c r="M39" s="3" t="s">
        <v>20</v>
      </c>
      <c r="N39" s="4"/>
    </row>
    <row r="40" spans="1:14" x14ac:dyDescent="0.35">
      <c r="A40" s="3" t="str">
        <f t="shared" si="0"/>
        <v>Sun</v>
      </c>
      <c r="B40" s="14">
        <v>45102</v>
      </c>
      <c r="C40" s="14">
        <v>45102</v>
      </c>
      <c r="D40" s="3" t="s">
        <v>34</v>
      </c>
      <c r="E40" s="14" t="s">
        <v>52</v>
      </c>
      <c r="F40" s="14"/>
      <c r="G40" s="14">
        <v>45096</v>
      </c>
      <c r="H40" s="14" t="s">
        <v>52</v>
      </c>
      <c r="I40" s="14">
        <f t="shared" si="1"/>
        <v>45101</v>
      </c>
      <c r="J40" s="14"/>
      <c r="K40" s="14"/>
      <c r="L40" s="14" t="str">
        <f t="shared" si="2"/>
        <v>Sat</v>
      </c>
      <c r="M40" s="3" t="s">
        <v>20</v>
      </c>
      <c r="N40" s="4"/>
    </row>
    <row r="41" spans="1:14" x14ac:dyDescent="0.35">
      <c r="A41" s="3" t="str">
        <f t="shared" si="0"/>
        <v>Mon</v>
      </c>
      <c r="B41" s="14">
        <v>45103</v>
      </c>
      <c r="C41" s="14">
        <v>45103</v>
      </c>
      <c r="D41" s="3" t="s">
        <v>34</v>
      </c>
      <c r="E41" s="14" t="s">
        <v>52</v>
      </c>
      <c r="F41" s="14"/>
      <c r="G41" s="14">
        <v>45096</v>
      </c>
      <c r="H41" s="14" t="s">
        <v>52</v>
      </c>
      <c r="I41" s="14">
        <f t="shared" si="1"/>
        <v>45102</v>
      </c>
      <c r="J41" s="14"/>
      <c r="K41" s="14"/>
      <c r="L41" s="14" t="str">
        <f t="shared" si="2"/>
        <v>Sun</v>
      </c>
      <c r="M41" s="3" t="s">
        <v>20</v>
      </c>
      <c r="N41" s="4"/>
    </row>
    <row r="42" spans="1:14" s="7" customFormat="1" x14ac:dyDescent="0.35">
      <c r="A42" s="3" t="str">
        <f t="shared" si="0"/>
        <v>Tue</v>
      </c>
      <c r="B42" s="14">
        <v>45104</v>
      </c>
      <c r="C42" s="14">
        <v>45104</v>
      </c>
      <c r="D42" s="7" t="s">
        <v>34</v>
      </c>
      <c r="E42" s="14" t="s">
        <v>53</v>
      </c>
      <c r="F42" s="14"/>
      <c r="G42" s="14">
        <v>45097</v>
      </c>
      <c r="H42" s="14" t="s">
        <v>53</v>
      </c>
      <c r="I42" s="14">
        <f t="shared" si="1"/>
        <v>45103</v>
      </c>
      <c r="J42" s="14"/>
      <c r="K42" s="14"/>
      <c r="L42" s="14" t="str">
        <f t="shared" si="2"/>
        <v>Mon</v>
      </c>
      <c r="M42" s="7" t="s">
        <v>20</v>
      </c>
      <c r="N42" s="6"/>
    </row>
    <row r="43" spans="1:14" s="7" customFormat="1" x14ac:dyDescent="0.35">
      <c r="A43" s="3" t="str">
        <f t="shared" si="0"/>
        <v>Wed</v>
      </c>
      <c r="B43" s="14">
        <v>45105</v>
      </c>
      <c r="C43" s="14">
        <v>45105</v>
      </c>
      <c r="D43" s="7" t="s">
        <v>34</v>
      </c>
      <c r="E43" s="14" t="s">
        <v>54</v>
      </c>
      <c r="F43" s="14"/>
      <c r="G43" s="14">
        <v>45098</v>
      </c>
      <c r="H43" s="14" t="s">
        <v>54</v>
      </c>
      <c r="I43" s="14">
        <f t="shared" si="1"/>
        <v>45104</v>
      </c>
      <c r="J43" s="14"/>
      <c r="K43" s="14"/>
      <c r="L43" s="14" t="str">
        <f t="shared" si="2"/>
        <v>Tue</v>
      </c>
      <c r="M43" s="7" t="s">
        <v>20</v>
      </c>
      <c r="N43" s="6"/>
    </row>
    <row r="44" spans="1:14" s="9" customFormat="1" x14ac:dyDescent="0.35">
      <c r="A44" s="3" t="str">
        <f t="shared" si="0"/>
        <v>Thu</v>
      </c>
      <c r="B44" s="14">
        <v>45106</v>
      </c>
      <c r="C44" s="14">
        <v>45106</v>
      </c>
      <c r="D44" s="9" t="s">
        <v>34</v>
      </c>
      <c r="E44" s="14" t="s">
        <v>55</v>
      </c>
      <c r="F44" s="14"/>
      <c r="G44" s="14">
        <v>45099</v>
      </c>
      <c r="H44" s="14" t="s">
        <v>55</v>
      </c>
      <c r="I44" s="14">
        <f t="shared" si="1"/>
        <v>45105</v>
      </c>
      <c r="J44" s="14"/>
      <c r="K44" s="14"/>
      <c r="L44" s="14" t="str">
        <f t="shared" si="2"/>
        <v>Wed</v>
      </c>
      <c r="M44" s="9" t="s">
        <v>20</v>
      </c>
      <c r="N44" s="8"/>
    </row>
    <row r="45" spans="1:14" x14ac:dyDescent="0.35">
      <c r="A45" s="3" t="str">
        <f t="shared" si="0"/>
        <v>Fri</v>
      </c>
      <c r="B45" s="14">
        <v>45107</v>
      </c>
      <c r="C45" s="14">
        <v>45107</v>
      </c>
      <c r="D45" s="3" t="s">
        <v>34</v>
      </c>
      <c r="E45" s="14" t="s">
        <v>56</v>
      </c>
      <c r="F45" s="14"/>
      <c r="G45" s="14">
        <v>45100</v>
      </c>
      <c r="H45" s="14" t="s">
        <v>56</v>
      </c>
      <c r="I45" s="14">
        <f t="shared" si="1"/>
        <v>45106</v>
      </c>
      <c r="J45" s="14"/>
      <c r="K45" s="14"/>
      <c r="L45" s="14" t="str">
        <f t="shared" si="2"/>
        <v>Thu</v>
      </c>
      <c r="M45" s="3" t="s">
        <v>20</v>
      </c>
      <c r="N45" s="4"/>
    </row>
    <row r="46" spans="1:14" x14ac:dyDescent="0.35">
      <c r="A46" s="3" t="str">
        <f t="shared" si="0"/>
        <v>Mon</v>
      </c>
      <c r="B46" s="14">
        <v>45082</v>
      </c>
      <c r="C46" s="14">
        <v>45088</v>
      </c>
      <c r="D46" s="3" t="s">
        <v>57</v>
      </c>
      <c r="E46" s="14" t="s">
        <v>19</v>
      </c>
      <c r="F46" s="14">
        <v>45072</v>
      </c>
      <c r="G46" s="14"/>
      <c r="H46" s="14">
        <v>45072</v>
      </c>
      <c r="I46" s="14">
        <f t="shared" si="1"/>
        <v>45081</v>
      </c>
      <c r="J46" s="14"/>
      <c r="K46" s="14"/>
      <c r="L46" s="14" t="str">
        <f t="shared" si="2"/>
        <v>Sun</v>
      </c>
      <c r="M46" s="3" t="s">
        <v>20</v>
      </c>
      <c r="N46" s="5" t="s">
        <v>58</v>
      </c>
    </row>
    <row r="47" spans="1:14" x14ac:dyDescent="0.35">
      <c r="A47" s="3" t="str">
        <f t="shared" si="0"/>
        <v>Mon</v>
      </c>
      <c r="B47" s="14">
        <v>45089</v>
      </c>
      <c r="C47" s="14">
        <v>45095</v>
      </c>
      <c r="D47" s="3" t="s">
        <v>57</v>
      </c>
      <c r="E47" s="14" t="s">
        <v>19</v>
      </c>
      <c r="F47" s="14">
        <v>45079</v>
      </c>
      <c r="G47" s="14"/>
      <c r="H47" s="14">
        <v>45079</v>
      </c>
      <c r="I47" s="14">
        <f t="shared" si="1"/>
        <v>45088</v>
      </c>
      <c r="J47" s="14"/>
      <c r="K47" s="14"/>
      <c r="L47" s="14" t="str">
        <f t="shared" si="2"/>
        <v>Sun</v>
      </c>
      <c r="M47" s="3" t="s">
        <v>20</v>
      </c>
      <c r="N47" s="5" t="s">
        <v>59</v>
      </c>
    </row>
    <row r="48" spans="1:14" x14ac:dyDescent="0.35">
      <c r="A48" s="3" t="str">
        <f t="shared" si="0"/>
        <v>Mon</v>
      </c>
      <c r="B48" s="14">
        <v>45096</v>
      </c>
      <c r="C48" s="14">
        <v>45102</v>
      </c>
      <c r="D48" s="3" t="s">
        <v>57</v>
      </c>
      <c r="E48" s="14" t="s">
        <v>19</v>
      </c>
      <c r="F48" s="14">
        <v>45086</v>
      </c>
      <c r="G48" s="14"/>
      <c r="H48" s="14">
        <v>45086</v>
      </c>
      <c r="I48" s="14">
        <f t="shared" si="1"/>
        <v>45095</v>
      </c>
      <c r="J48" s="14"/>
      <c r="K48" s="14"/>
      <c r="L48" s="14" t="str">
        <f t="shared" si="2"/>
        <v>Sun</v>
      </c>
      <c r="M48" s="3" t="s">
        <v>20</v>
      </c>
      <c r="N48" s="5" t="s">
        <v>60</v>
      </c>
    </row>
    <row r="49" spans="1:14" x14ac:dyDescent="0.35">
      <c r="A49" s="3" t="str">
        <f t="shared" si="0"/>
        <v>Mon</v>
      </c>
      <c r="B49" s="14">
        <v>45103</v>
      </c>
      <c r="C49" s="14">
        <v>45109</v>
      </c>
      <c r="D49" s="3" t="s">
        <v>57</v>
      </c>
      <c r="E49" s="14" t="s">
        <v>19</v>
      </c>
      <c r="F49" s="14">
        <v>45093</v>
      </c>
      <c r="G49" s="14"/>
      <c r="H49" s="14">
        <v>45093</v>
      </c>
      <c r="I49" s="14">
        <f t="shared" si="1"/>
        <v>45102</v>
      </c>
      <c r="J49" s="14"/>
      <c r="K49" s="14"/>
      <c r="L49" s="14" t="str">
        <f t="shared" si="2"/>
        <v>Sun</v>
      </c>
      <c r="M49" s="3" t="s">
        <v>20</v>
      </c>
      <c r="N49" s="5" t="s">
        <v>61</v>
      </c>
    </row>
    <row r="50" spans="1:14" x14ac:dyDescent="0.35">
      <c r="A50" s="3" t="str">
        <f t="shared" si="0"/>
        <v>Sat</v>
      </c>
      <c r="E50" s="14"/>
      <c r="F50" s="14"/>
      <c r="G50" s="14"/>
      <c r="H50" s="14"/>
      <c r="I50" s="14"/>
      <c r="J50" s="14"/>
      <c r="K50" s="14"/>
      <c r="L50" s="14" t="str">
        <f t="shared" si="2"/>
        <v>Sat</v>
      </c>
    </row>
    <row r="51" spans="1:14" x14ac:dyDescent="0.35">
      <c r="A51" s="3" t="str">
        <f t="shared" si="0"/>
        <v>Sat</v>
      </c>
      <c r="E51" s="14"/>
      <c r="F51" s="14"/>
      <c r="G51" s="14"/>
      <c r="H51" s="14"/>
      <c r="I51" s="14"/>
      <c r="J51" s="14"/>
      <c r="K51" s="14"/>
      <c r="L51" s="14" t="str">
        <f t="shared" si="2"/>
        <v>Sat</v>
      </c>
    </row>
    <row r="52" spans="1:14" x14ac:dyDescent="0.35">
      <c r="A52" s="3" t="str">
        <f t="shared" si="0"/>
        <v>Sat</v>
      </c>
      <c r="E52" s="14"/>
      <c r="F52" s="14"/>
      <c r="G52" s="14"/>
      <c r="H52" s="14"/>
      <c r="I52" s="14"/>
      <c r="J52" s="14"/>
      <c r="K52" s="14"/>
      <c r="L52" s="14" t="str">
        <f t="shared" si="2"/>
        <v>Sat</v>
      </c>
    </row>
    <row r="53" spans="1:14" x14ac:dyDescent="0.35">
      <c r="A53" s="3" t="str">
        <f t="shared" si="0"/>
        <v>Sat</v>
      </c>
      <c r="E53" s="14"/>
      <c r="F53" s="14"/>
      <c r="G53" s="14"/>
      <c r="H53" s="14"/>
      <c r="I53" s="14"/>
      <c r="J53" s="14"/>
      <c r="K53" s="14"/>
      <c r="L53" s="14" t="str">
        <f t="shared" si="2"/>
        <v>Sat</v>
      </c>
    </row>
    <row r="54" spans="1:14" x14ac:dyDescent="0.35">
      <c r="A54" s="3" t="str">
        <f t="shared" si="0"/>
        <v>Sat</v>
      </c>
      <c r="E54" s="14"/>
      <c r="F54" s="14"/>
      <c r="G54" s="14"/>
      <c r="H54" s="14"/>
      <c r="I54" s="14"/>
      <c r="J54" s="14"/>
      <c r="K54" s="14"/>
      <c r="L54" s="14" t="str">
        <f t="shared" si="2"/>
        <v>Sat</v>
      </c>
    </row>
    <row r="55" spans="1:14" x14ac:dyDescent="0.35">
      <c r="A55" s="3" t="str">
        <f t="shared" si="0"/>
        <v>Sat</v>
      </c>
      <c r="E55" s="14"/>
      <c r="F55" s="14"/>
      <c r="G55" s="14"/>
      <c r="H55" s="14"/>
      <c r="I55" s="14"/>
      <c r="J55" s="14"/>
      <c r="K55" s="14"/>
      <c r="L55" s="14" t="str">
        <f t="shared" si="2"/>
        <v>Sat</v>
      </c>
    </row>
    <row r="56" spans="1:14" x14ac:dyDescent="0.35">
      <c r="A56" s="3" t="str">
        <f t="shared" si="0"/>
        <v>Sat</v>
      </c>
      <c r="E56" s="14"/>
      <c r="F56" s="14"/>
      <c r="G56" s="14"/>
      <c r="H56" s="14"/>
      <c r="I56" s="14"/>
      <c r="J56" s="14"/>
      <c r="K56" s="14"/>
      <c r="L56" s="14" t="str">
        <f t="shared" si="2"/>
        <v>Sat</v>
      </c>
    </row>
    <row r="57" spans="1:14" x14ac:dyDescent="0.35">
      <c r="A57" s="3" t="str">
        <f t="shared" si="0"/>
        <v>Sat</v>
      </c>
      <c r="E57" s="14"/>
      <c r="F57" s="14"/>
      <c r="G57" s="14"/>
      <c r="H57" s="14"/>
      <c r="I57" s="14"/>
      <c r="J57" s="14"/>
      <c r="K57" s="14"/>
      <c r="L57" s="14" t="str">
        <f t="shared" si="2"/>
        <v>Sat</v>
      </c>
    </row>
    <row r="58" spans="1:14" x14ac:dyDescent="0.35">
      <c r="A58" s="3" t="str">
        <f t="shared" si="0"/>
        <v>Sat</v>
      </c>
      <c r="E58" s="14"/>
      <c r="F58" s="14"/>
      <c r="G58" s="14"/>
      <c r="H58" s="14"/>
      <c r="I58" s="14"/>
      <c r="J58" s="14"/>
      <c r="K58" s="14"/>
      <c r="L58" s="14" t="str">
        <f t="shared" si="2"/>
        <v>Sat</v>
      </c>
    </row>
    <row r="59" spans="1:14" x14ac:dyDescent="0.35">
      <c r="A59" s="3" t="str">
        <f t="shared" si="0"/>
        <v>Sat</v>
      </c>
      <c r="E59" s="14"/>
      <c r="F59" s="14"/>
      <c r="G59" s="14"/>
      <c r="H59" s="14"/>
      <c r="I59" s="14"/>
      <c r="J59" s="14"/>
      <c r="K59" s="14"/>
      <c r="L59" s="14" t="str">
        <f t="shared" si="2"/>
        <v>Sat</v>
      </c>
    </row>
    <row r="60" spans="1:14" x14ac:dyDescent="0.35">
      <c r="A60" s="3" t="str">
        <f t="shared" si="0"/>
        <v>Sat</v>
      </c>
      <c r="E60" s="14"/>
      <c r="F60" s="14"/>
      <c r="G60" s="14"/>
      <c r="H60" s="14"/>
      <c r="I60" s="14"/>
      <c r="J60" s="14"/>
      <c r="K60" s="14"/>
      <c r="L60" s="14" t="str">
        <f t="shared" si="2"/>
        <v>Sat</v>
      </c>
    </row>
    <row r="61" spans="1:14" x14ac:dyDescent="0.35">
      <c r="A61" s="3" t="str">
        <f t="shared" si="0"/>
        <v>Sat</v>
      </c>
      <c r="E61" s="14"/>
      <c r="F61" s="14"/>
      <c r="G61" s="14"/>
      <c r="H61" s="14"/>
      <c r="I61" s="14"/>
      <c r="J61" s="14"/>
      <c r="K61" s="14"/>
      <c r="L61" s="14" t="str">
        <f t="shared" si="2"/>
        <v>Sat</v>
      </c>
    </row>
    <row r="62" spans="1:14" x14ac:dyDescent="0.35">
      <c r="A62" s="3" t="str">
        <f t="shared" si="0"/>
        <v>Sat</v>
      </c>
      <c r="E62" s="14"/>
      <c r="F62" s="14"/>
      <c r="G62" s="14"/>
      <c r="H62" s="14"/>
      <c r="I62" s="14"/>
      <c r="J62" s="14"/>
      <c r="K62" s="14"/>
      <c r="L62" s="14" t="str">
        <f t="shared" si="2"/>
        <v>Sat</v>
      </c>
    </row>
    <row r="63" spans="1:14" x14ac:dyDescent="0.35">
      <c r="A63" s="3" t="str">
        <f t="shared" si="0"/>
        <v>Sat</v>
      </c>
      <c r="E63" s="14"/>
      <c r="F63" s="14"/>
      <c r="G63" s="14"/>
      <c r="H63" s="14"/>
      <c r="I63" s="14"/>
      <c r="J63" s="14"/>
      <c r="K63" s="14"/>
      <c r="L63" s="14" t="str">
        <f t="shared" si="2"/>
        <v>Sat</v>
      </c>
    </row>
    <row r="64" spans="1:14" x14ac:dyDescent="0.35">
      <c r="A64" s="3" t="str">
        <f t="shared" si="0"/>
        <v>Sat</v>
      </c>
      <c r="E64" s="14"/>
      <c r="F64" s="14"/>
      <c r="G64" s="14"/>
      <c r="H64" s="14"/>
      <c r="I64" s="14"/>
      <c r="J64" s="14"/>
      <c r="K64" s="14"/>
      <c r="L64" s="14" t="str">
        <f t="shared" si="2"/>
        <v>Sat</v>
      </c>
    </row>
    <row r="65" spans="1:12" x14ac:dyDescent="0.35">
      <c r="A65" s="3" t="str">
        <f t="shared" si="0"/>
        <v>Sat</v>
      </c>
      <c r="E65" s="14"/>
      <c r="F65" s="14"/>
      <c r="G65" s="14"/>
      <c r="H65" s="14"/>
      <c r="I65" s="14"/>
      <c r="J65" s="14"/>
      <c r="K65" s="14"/>
      <c r="L65" s="14" t="str">
        <f t="shared" si="2"/>
        <v>Sat</v>
      </c>
    </row>
    <row r="66" spans="1:12" x14ac:dyDescent="0.35">
      <c r="A66" s="3" t="str">
        <f t="shared" si="0"/>
        <v>Sat</v>
      </c>
      <c r="E66" s="14"/>
      <c r="F66" s="14"/>
      <c r="G66" s="14"/>
      <c r="H66" s="14"/>
      <c r="I66" s="14"/>
      <c r="J66" s="14"/>
      <c r="K66" s="14"/>
      <c r="L66" s="14" t="str">
        <f t="shared" si="2"/>
        <v>Sat</v>
      </c>
    </row>
    <row r="67" spans="1:12" x14ac:dyDescent="0.35">
      <c r="A67" s="3" t="str">
        <f t="shared" si="0"/>
        <v>Sat</v>
      </c>
      <c r="E67" s="14"/>
      <c r="F67" s="14"/>
      <c r="G67" s="14"/>
      <c r="H67" s="14"/>
      <c r="I67" s="14"/>
      <c r="J67" s="14"/>
      <c r="K67" s="14"/>
      <c r="L67" s="14" t="str">
        <f t="shared" si="2"/>
        <v>Sat</v>
      </c>
    </row>
    <row r="68" spans="1:12" x14ac:dyDescent="0.35">
      <c r="A68" s="3" t="str">
        <f t="shared" si="0"/>
        <v>Sat</v>
      </c>
      <c r="E68" s="14"/>
      <c r="F68" s="14"/>
      <c r="G68" s="14"/>
      <c r="H68" s="14"/>
      <c r="I68" s="14"/>
      <c r="J68" s="14"/>
      <c r="K68" s="14"/>
      <c r="L68" s="14" t="str">
        <f t="shared" si="2"/>
        <v>Sat</v>
      </c>
    </row>
    <row r="69" spans="1:12" x14ac:dyDescent="0.35">
      <c r="A69" s="3" t="str">
        <f t="shared" si="0"/>
        <v>Sat</v>
      </c>
      <c r="E69" s="4"/>
      <c r="F69" s="4"/>
      <c r="G69" s="4"/>
      <c r="H69" s="4"/>
      <c r="I69" s="14"/>
      <c r="J69" s="14"/>
      <c r="K69" s="14"/>
      <c r="L69" s="14" t="str">
        <f t="shared" si="2"/>
        <v>Sat</v>
      </c>
    </row>
    <row r="70" spans="1:12" x14ac:dyDescent="0.35">
      <c r="A70" s="3" t="str">
        <f t="shared" ref="A70:A96" si="3">TEXT(B70,"ddd")</f>
        <v>Sat</v>
      </c>
      <c r="E70" s="4"/>
      <c r="F70" s="4"/>
      <c r="G70" s="4"/>
      <c r="H70" s="4"/>
      <c r="I70" s="14"/>
      <c r="J70" s="14"/>
      <c r="K70" s="14"/>
      <c r="L70" s="14" t="str">
        <f t="shared" ref="L70:L96" si="4">TEXT(I70,"ddd")</f>
        <v>Sat</v>
      </c>
    </row>
    <row r="71" spans="1:12" x14ac:dyDescent="0.35">
      <c r="A71" s="3" t="str">
        <f t="shared" si="3"/>
        <v>Sat</v>
      </c>
      <c r="E71" s="4"/>
      <c r="F71" s="4"/>
      <c r="G71" s="4"/>
      <c r="H71" s="4"/>
      <c r="I71" s="14"/>
      <c r="J71" s="14"/>
      <c r="K71" s="14"/>
      <c r="L71" s="14" t="str">
        <f t="shared" si="4"/>
        <v>Sat</v>
      </c>
    </row>
    <row r="72" spans="1:12" x14ac:dyDescent="0.35">
      <c r="A72" s="3" t="str">
        <f t="shared" si="3"/>
        <v>Sat</v>
      </c>
      <c r="E72" s="4"/>
      <c r="F72" s="4"/>
      <c r="G72" s="4"/>
      <c r="H72" s="4"/>
      <c r="I72" s="14"/>
      <c r="J72" s="14"/>
      <c r="K72" s="14"/>
      <c r="L72" s="14" t="str">
        <f t="shared" si="4"/>
        <v>Sat</v>
      </c>
    </row>
    <row r="73" spans="1:12" x14ac:dyDescent="0.35">
      <c r="A73" s="3" t="str">
        <f t="shared" si="3"/>
        <v>Sat</v>
      </c>
      <c r="E73" s="4"/>
      <c r="F73" s="4"/>
      <c r="G73" s="4"/>
      <c r="H73" s="4"/>
      <c r="I73" s="14"/>
      <c r="J73" s="14"/>
      <c r="K73" s="14"/>
      <c r="L73" s="14" t="str">
        <f t="shared" si="4"/>
        <v>Sat</v>
      </c>
    </row>
    <row r="74" spans="1:12" x14ac:dyDescent="0.35">
      <c r="A74" s="3" t="str">
        <f t="shared" si="3"/>
        <v>Sat</v>
      </c>
      <c r="I74" s="14"/>
      <c r="J74" s="14"/>
      <c r="K74" s="14"/>
      <c r="L74" s="14" t="str">
        <f t="shared" si="4"/>
        <v>Sat</v>
      </c>
    </row>
    <row r="75" spans="1:12" x14ac:dyDescent="0.35">
      <c r="A75" s="3" t="str">
        <f t="shared" si="3"/>
        <v>Sat</v>
      </c>
      <c r="I75" s="14"/>
      <c r="J75" s="14"/>
      <c r="K75" s="14"/>
      <c r="L75" s="14" t="str">
        <f t="shared" si="4"/>
        <v>Sat</v>
      </c>
    </row>
    <row r="76" spans="1:12" x14ac:dyDescent="0.35">
      <c r="A76" s="3" t="str">
        <f t="shared" si="3"/>
        <v>Sat</v>
      </c>
      <c r="I76" s="14"/>
      <c r="J76" s="14"/>
      <c r="K76" s="14"/>
      <c r="L76" s="14" t="str">
        <f t="shared" si="4"/>
        <v>Sat</v>
      </c>
    </row>
    <row r="77" spans="1:12" x14ac:dyDescent="0.35">
      <c r="A77" s="3" t="str">
        <f t="shared" si="3"/>
        <v>Sat</v>
      </c>
      <c r="I77" s="14"/>
      <c r="J77" s="14"/>
      <c r="K77" s="14"/>
      <c r="L77" s="14" t="str">
        <f t="shared" si="4"/>
        <v>Sat</v>
      </c>
    </row>
    <row r="78" spans="1:12" x14ac:dyDescent="0.35">
      <c r="A78" s="3" t="str">
        <f t="shared" si="3"/>
        <v>Sat</v>
      </c>
      <c r="I78" s="14"/>
      <c r="J78" s="14"/>
      <c r="K78" s="14"/>
      <c r="L78" s="14" t="str">
        <f t="shared" si="4"/>
        <v>Sat</v>
      </c>
    </row>
    <row r="79" spans="1:12" x14ac:dyDescent="0.35">
      <c r="A79" s="3" t="str">
        <f t="shared" si="3"/>
        <v>Sat</v>
      </c>
      <c r="I79" s="14"/>
      <c r="J79" s="14"/>
      <c r="K79" s="14"/>
      <c r="L79" s="14" t="str">
        <f t="shared" si="4"/>
        <v>Sat</v>
      </c>
    </row>
    <row r="80" spans="1:12" x14ac:dyDescent="0.35">
      <c r="A80" s="3" t="str">
        <f t="shared" si="3"/>
        <v>Sat</v>
      </c>
      <c r="I80" s="14"/>
      <c r="J80" s="14"/>
      <c r="K80" s="14"/>
      <c r="L80" s="14" t="str">
        <f t="shared" si="4"/>
        <v>Sat</v>
      </c>
    </row>
    <row r="81" spans="1:12" x14ac:dyDescent="0.35">
      <c r="A81" s="3" t="str">
        <f t="shared" si="3"/>
        <v>Sat</v>
      </c>
      <c r="I81" s="14"/>
      <c r="J81" s="14"/>
      <c r="K81" s="14"/>
      <c r="L81" s="14" t="str">
        <f t="shared" si="4"/>
        <v>Sat</v>
      </c>
    </row>
    <row r="82" spans="1:12" x14ac:dyDescent="0.35">
      <c r="A82" s="3" t="str">
        <f t="shared" si="3"/>
        <v>Sat</v>
      </c>
      <c r="I82" s="14"/>
      <c r="J82" s="14"/>
      <c r="K82" s="14"/>
      <c r="L82" s="14" t="str">
        <f t="shared" si="4"/>
        <v>Sat</v>
      </c>
    </row>
    <row r="83" spans="1:12" x14ac:dyDescent="0.35">
      <c r="A83" s="3" t="str">
        <f t="shared" si="3"/>
        <v>Sat</v>
      </c>
      <c r="I83" s="14"/>
      <c r="J83" s="14"/>
      <c r="K83" s="14"/>
      <c r="L83" s="14" t="str">
        <f t="shared" si="4"/>
        <v>Sat</v>
      </c>
    </row>
    <row r="84" spans="1:12" x14ac:dyDescent="0.35">
      <c r="A84" s="3" t="str">
        <f t="shared" si="3"/>
        <v>Sat</v>
      </c>
      <c r="I84" s="14"/>
      <c r="J84" s="14"/>
      <c r="K84" s="14"/>
      <c r="L84" s="14" t="str">
        <f t="shared" si="4"/>
        <v>Sat</v>
      </c>
    </row>
    <row r="85" spans="1:12" x14ac:dyDescent="0.35">
      <c r="A85" s="3" t="str">
        <f t="shared" si="3"/>
        <v>Sat</v>
      </c>
      <c r="I85" s="14"/>
      <c r="J85" s="14"/>
      <c r="K85" s="14"/>
      <c r="L85" s="14" t="str">
        <f t="shared" si="4"/>
        <v>Sat</v>
      </c>
    </row>
    <row r="86" spans="1:12" x14ac:dyDescent="0.35">
      <c r="A86" s="3" t="str">
        <f t="shared" si="3"/>
        <v>Sat</v>
      </c>
      <c r="I86" s="14"/>
      <c r="J86" s="14"/>
      <c r="K86" s="14"/>
      <c r="L86" s="14" t="str">
        <f t="shared" si="4"/>
        <v>Sat</v>
      </c>
    </row>
    <row r="87" spans="1:12" x14ac:dyDescent="0.35">
      <c r="A87" s="3" t="str">
        <f t="shared" si="3"/>
        <v>Sat</v>
      </c>
      <c r="I87" s="14"/>
      <c r="J87" s="14"/>
      <c r="K87" s="14"/>
      <c r="L87" s="14" t="str">
        <f t="shared" si="4"/>
        <v>Sat</v>
      </c>
    </row>
    <row r="88" spans="1:12" x14ac:dyDescent="0.35">
      <c r="A88" s="3" t="str">
        <f t="shared" si="3"/>
        <v>Sat</v>
      </c>
      <c r="I88" s="14"/>
      <c r="J88" s="14"/>
      <c r="K88" s="14"/>
      <c r="L88" s="14" t="str">
        <f t="shared" si="4"/>
        <v>Sat</v>
      </c>
    </row>
    <row r="89" spans="1:12" x14ac:dyDescent="0.35">
      <c r="A89" s="3" t="str">
        <f t="shared" si="3"/>
        <v>Sat</v>
      </c>
      <c r="I89" s="14"/>
      <c r="J89" s="14"/>
      <c r="K89" s="14"/>
      <c r="L89" s="14" t="str">
        <f t="shared" si="4"/>
        <v>Sat</v>
      </c>
    </row>
    <row r="90" spans="1:12" x14ac:dyDescent="0.35">
      <c r="A90" s="3" t="str">
        <f t="shared" si="3"/>
        <v>Sat</v>
      </c>
      <c r="I90" s="14"/>
      <c r="J90" s="14"/>
      <c r="K90" s="14"/>
      <c r="L90" s="14" t="str">
        <f t="shared" si="4"/>
        <v>Sat</v>
      </c>
    </row>
    <row r="91" spans="1:12" x14ac:dyDescent="0.35">
      <c r="A91" s="3" t="str">
        <f t="shared" si="3"/>
        <v>Sat</v>
      </c>
      <c r="I91" s="14"/>
      <c r="J91" s="14"/>
      <c r="K91" s="14"/>
      <c r="L91" s="14" t="str">
        <f t="shared" si="4"/>
        <v>Sat</v>
      </c>
    </row>
    <row r="92" spans="1:12" x14ac:dyDescent="0.35">
      <c r="A92" s="3" t="str">
        <f t="shared" si="3"/>
        <v>Sat</v>
      </c>
      <c r="I92" s="14"/>
      <c r="J92" s="14"/>
      <c r="K92" s="14"/>
      <c r="L92" s="14" t="str">
        <f t="shared" si="4"/>
        <v>Sat</v>
      </c>
    </row>
    <row r="93" spans="1:12" x14ac:dyDescent="0.35">
      <c r="A93" s="3" t="str">
        <f t="shared" si="3"/>
        <v>Sat</v>
      </c>
      <c r="I93" s="14"/>
      <c r="J93" s="14"/>
      <c r="K93" s="14"/>
      <c r="L93" s="14" t="str">
        <f t="shared" si="4"/>
        <v>Sat</v>
      </c>
    </row>
    <row r="94" spans="1:12" x14ac:dyDescent="0.35">
      <c r="A94" s="3" t="str">
        <f t="shared" si="3"/>
        <v>Sat</v>
      </c>
      <c r="I94" s="14"/>
      <c r="J94" s="14"/>
      <c r="K94" s="14"/>
      <c r="L94" s="14" t="str">
        <f t="shared" si="4"/>
        <v>Sat</v>
      </c>
    </row>
    <row r="95" spans="1:12" x14ac:dyDescent="0.35">
      <c r="A95" s="3" t="str">
        <f t="shared" si="3"/>
        <v>Sat</v>
      </c>
      <c r="I95" s="14"/>
      <c r="J95" s="14"/>
      <c r="K95" s="14"/>
      <c r="L95" s="14" t="str">
        <f t="shared" si="4"/>
        <v>Sat</v>
      </c>
    </row>
    <row r="96" spans="1:12" x14ac:dyDescent="0.35">
      <c r="A96" s="3" t="str">
        <f t="shared" si="3"/>
        <v>Sat</v>
      </c>
      <c r="I96" s="14"/>
      <c r="J96" s="14"/>
      <c r="K96" s="14"/>
      <c r="L96" s="14" t="str">
        <f t="shared" si="4"/>
        <v>Sat</v>
      </c>
    </row>
  </sheetData>
  <autoFilter ref="A2:O2" xr:uid="{AA4C489D-F881-428E-91B8-8F982ABD6786}"/>
  <hyperlinks>
    <hyperlink ref="N5" r:id="rId1" xr:uid="{96333CE6-8904-4993-87D7-67B3AF819F6B}"/>
    <hyperlink ref="N9" r:id="rId2" xr:uid="{5153655C-F3D4-4233-A05B-DE67B3C23B2B}"/>
    <hyperlink ref="N10" r:id="rId3" xr:uid="{6A1E9DD4-A0D3-4E75-A62B-7A6DEEDE39A1}"/>
    <hyperlink ref="N12" r:id="rId4" xr:uid="{A4D33DEE-B0A0-4131-B8A9-65DE18CCE71C}"/>
    <hyperlink ref="N11" r:id="rId5" xr:uid="{4C696DCD-9A42-47CD-8E8D-458B5949A79A}"/>
    <hyperlink ref="N46" r:id="rId6" xr:uid="{03B9C7FE-68D0-451E-97B9-DB7C57EBBCBD}"/>
    <hyperlink ref="N47" r:id="rId7" xr:uid="{F7012746-9B47-4572-B5DB-B91581A80532}"/>
    <hyperlink ref="N48" r:id="rId8" xr:uid="{BE49145D-52F6-45A7-9132-3A3D8E81316C}"/>
    <hyperlink ref="N49" r:id="rId9" xr:uid="{9CA54924-B2D4-48CB-A79F-8812F248F0C2}"/>
    <hyperlink ref="N13" r:id="rId10" xr:uid="{AB872662-2C23-4C1E-AD75-9680E6714111}"/>
    <hyperlink ref="N28" r:id="rId11" xr:uid="{87C7D355-2C36-493D-8C63-44E6ED4EB5FC}"/>
  </hyperlinks>
  <pageMargins left="0.7" right="0.7" top="0.75" bottom="0.75" header="0.3" footer="0.3"/>
  <pageSetup orientation="portrait" verticalDpi="300" r:id="rId12"/>
  <headerFooter>
    <oddFooter>&amp;L_x000D_&amp;1#&amp;"Calibri"&amp;10&amp;K000000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1510-0019-4CC6-8493-7EB8220E0103}">
  <dimension ref="A1:M55"/>
  <sheetViews>
    <sheetView zoomScale="85" zoomScaleNormal="85" workbookViewId="0">
      <pane ySplit="2" topLeftCell="A3" activePane="bottomLeft" state="frozen"/>
      <selection pane="bottomLeft" activeCell="F26" sqref="F26"/>
    </sheetView>
  </sheetViews>
  <sheetFormatPr defaultColWidth="8.54296875" defaultRowHeight="13" x14ac:dyDescent="0.3"/>
  <cols>
    <col min="1" max="1" width="8.54296875" style="35"/>
    <col min="2" max="3" width="12.453125" style="35" customWidth="1"/>
    <col min="4" max="4" width="20.453125" style="35" customWidth="1"/>
    <col min="5" max="5" width="21.54296875" style="35" customWidth="1"/>
    <col min="6" max="6" width="27" style="35" customWidth="1"/>
    <col min="7" max="7" width="23.453125" style="35" customWidth="1"/>
    <col min="8" max="8" width="19.453125" style="35" customWidth="1"/>
    <col min="9" max="9" width="19" style="35" customWidth="1"/>
    <col min="10" max="10" width="17.54296875" style="35" bestFit="1" customWidth="1"/>
    <col min="11" max="11" width="64.453125" style="35" bestFit="1" customWidth="1"/>
    <col min="12" max="16384" width="8.54296875" style="35"/>
  </cols>
  <sheetData>
    <row r="1" spans="1:12" s="30" customFormat="1" x14ac:dyDescent="0.3">
      <c r="A1" s="27"/>
      <c r="B1" s="28"/>
      <c r="C1" s="29"/>
      <c r="D1" s="37" t="s">
        <v>0</v>
      </c>
      <c r="E1" s="38" t="s">
        <v>1</v>
      </c>
      <c r="F1" s="39" t="s">
        <v>2</v>
      </c>
      <c r="G1" s="39" t="s">
        <v>2</v>
      </c>
      <c r="H1" s="39" t="s">
        <v>3</v>
      </c>
      <c r="I1" s="37" t="s">
        <v>1</v>
      </c>
      <c r="J1" s="29"/>
      <c r="K1" s="29"/>
    </row>
    <row r="2" spans="1:12" s="30" customFormat="1" ht="39" x14ac:dyDescent="0.3">
      <c r="A2" s="31" t="s">
        <v>4</v>
      </c>
      <c r="B2" s="31" t="s">
        <v>5</v>
      </c>
      <c r="C2" s="31" t="s">
        <v>6</v>
      </c>
      <c r="D2" s="31" t="s">
        <v>7</v>
      </c>
      <c r="E2" s="32" t="s">
        <v>8</v>
      </c>
      <c r="F2" s="32" t="s">
        <v>9</v>
      </c>
      <c r="G2" s="32" t="s">
        <v>62</v>
      </c>
      <c r="H2" s="32" t="s">
        <v>11</v>
      </c>
      <c r="I2" s="31" t="s">
        <v>12</v>
      </c>
      <c r="J2" s="31" t="s">
        <v>16</v>
      </c>
      <c r="K2" s="31" t="s">
        <v>17</v>
      </c>
    </row>
    <row r="3" spans="1:12" x14ac:dyDescent="0.3">
      <c r="A3" s="24" t="str">
        <f t="shared" ref="A3:A42" si="0">TEXT(B3, "ddd")</f>
        <v>Sat</v>
      </c>
      <c r="B3" s="47">
        <v>45108</v>
      </c>
      <c r="C3" s="25">
        <v>45108</v>
      </c>
      <c r="D3" s="24" t="s">
        <v>34</v>
      </c>
      <c r="E3" s="26">
        <v>45100</v>
      </c>
      <c r="F3" s="26">
        <v>45100</v>
      </c>
      <c r="G3" s="26">
        <f>F3</f>
        <v>45100</v>
      </c>
      <c r="H3" s="23" t="s">
        <v>63</v>
      </c>
      <c r="I3" s="33">
        <f>B3-1</f>
        <v>45107</v>
      </c>
      <c r="J3" s="34" t="s">
        <v>20</v>
      </c>
      <c r="K3" s="43" t="s">
        <v>64</v>
      </c>
      <c r="L3" s="40"/>
    </row>
    <row r="4" spans="1:12" x14ac:dyDescent="0.3">
      <c r="A4" s="24" t="str">
        <f t="shared" si="0"/>
        <v>Sun</v>
      </c>
      <c r="B4" s="47">
        <v>45109</v>
      </c>
      <c r="C4" s="25">
        <v>45109</v>
      </c>
      <c r="D4" s="24" t="s">
        <v>34</v>
      </c>
      <c r="E4" s="26">
        <v>45100</v>
      </c>
      <c r="F4" s="26">
        <v>45100</v>
      </c>
      <c r="G4" s="26">
        <f t="shared" ref="G4:G29" si="1">F4</f>
        <v>45100</v>
      </c>
      <c r="H4" s="23" t="s">
        <v>63</v>
      </c>
      <c r="I4" s="33">
        <f>B4-2</f>
        <v>45107</v>
      </c>
      <c r="J4" s="34" t="s">
        <v>20</v>
      </c>
      <c r="K4" s="43" t="s">
        <v>65</v>
      </c>
      <c r="L4" s="40"/>
    </row>
    <row r="5" spans="1:12" x14ac:dyDescent="0.3">
      <c r="A5" s="24" t="str">
        <f t="shared" si="0"/>
        <v>Mon</v>
      </c>
      <c r="B5" s="47">
        <v>45110</v>
      </c>
      <c r="C5" s="25">
        <v>45110</v>
      </c>
      <c r="D5" s="24" t="s">
        <v>34</v>
      </c>
      <c r="E5" s="26">
        <v>45100</v>
      </c>
      <c r="F5" s="26">
        <v>45100</v>
      </c>
      <c r="G5" s="26">
        <f t="shared" si="1"/>
        <v>45100</v>
      </c>
      <c r="H5" s="23" t="s">
        <v>63</v>
      </c>
      <c r="I5" s="33">
        <f>B5-3</f>
        <v>45107</v>
      </c>
      <c r="J5" s="34" t="s">
        <v>20</v>
      </c>
      <c r="K5" s="43" t="s">
        <v>66</v>
      </c>
      <c r="L5" s="40"/>
    </row>
    <row r="6" spans="1:12" x14ac:dyDescent="0.3">
      <c r="A6" s="24" t="str">
        <f t="shared" si="0"/>
        <v>Tue</v>
      </c>
      <c r="B6" s="47">
        <v>45111</v>
      </c>
      <c r="C6" s="25">
        <v>45111</v>
      </c>
      <c r="D6" s="24" t="s">
        <v>34</v>
      </c>
      <c r="E6" s="26">
        <v>45103</v>
      </c>
      <c r="F6" s="26">
        <v>45103</v>
      </c>
      <c r="G6" s="26">
        <f t="shared" si="1"/>
        <v>45103</v>
      </c>
      <c r="H6" s="23" t="s">
        <v>67</v>
      </c>
      <c r="I6" s="33">
        <f t="shared" ref="I6:I27" si="2">B6-1</f>
        <v>45110</v>
      </c>
      <c r="J6" s="34" t="s">
        <v>20</v>
      </c>
      <c r="K6" s="43" t="s">
        <v>68</v>
      </c>
      <c r="L6" s="40"/>
    </row>
    <row r="7" spans="1:12" x14ac:dyDescent="0.3">
      <c r="A7" s="24" t="str">
        <f t="shared" si="0"/>
        <v>Wed</v>
      </c>
      <c r="B7" s="47">
        <v>45112</v>
      </c>
      <c r="C7" s="25">
        <v>45112</v>
      </c>
      <c r="D7" s="24" t="s">
        <v>34</v>
      </c>
      <c r="E7" s="26">
        <v>45104</v>
      </c>
      <c r="F7" s="26">
        <v>45104</v>
      </c>
      <c r="G7" s="26">
        <f t="shared" si="1"/>
        <v>45104</v>
      </c>
      <c r="H7" s="23" t="s">
        <v>69</v>
      </c>
      <c r="I7" s="33">
        <f t="shared" si="2"/>
        <v>45111</v>
      </c>
      <c r="J7" s="34" t="s">
        <v>20</v>
      </c>
      <c r="K7" s="43" t="s">
        <v>70</v>
      </c>
      <c r="L7" s="40"/>
    </row>
    <row r="8" spans="1:12" ht="12" customHeight="1" x14ac:dyDescent="0.3">
      <c r="A8" s="24" t="str">
        <f t="shared" si="0"/>
        <v>Thu</v>
      </c>
      <c r="B8" s="25">
        <v>45113</v>
      </c>
      <c r="C8" s="25">
        <v>45113</v>
      </c>
      <c r="D8" s="24" t="s">
        <v>34</v>
      </c>
      <c r="E8" s="26">
        <v>45105</v>
      </c>
      <c r="F8" s="26">
        <v>45105</v>
      </c>
      <c r="G8" s="26">
        <f t="shared" si="1"/>
        <v>45105</v>
      </c>
      <c r="H8" s="23" t="s">
        <v>71</v>
      </c>
      <c r="I8" s="33">
        <f t="shared" si="2"/>
        <v>45112</v>
      </c>
      <c r="J8" s="34" t="s">
        <v>20</v>
      </c>
      <c r="K8" s="43" t="s">
        <v>72</v>
      </c>
      <c r="L8" s="40"/>
    </row>
    <row r="9" spans="1:12" x14ac:dyDescent="0.3">
      <c r="A9" s="24" t="str">
        <f t="shared" si="0"/>
        <v>Fri</v>
      </c>
      <c r="B9" s="25">
        <v>45114</v>
      </c>
      <c r="C9" s="25">
        <v>45114</v>
      </c>
      <c r="D9" s="24" t="s">
        <v>34</v>
      </c>
      <c r="E9" s="26">
        <v>45106</v>
      </c>
      <c r="F9" s="26">
        <v>45106</v>
      </c>
      <c r="G9" s="26">
        <f t="shared" si="1"/>
        <v>45106</v>
      </c>
      <c r="H9" s="23" t="s">
        <v>73</v>
      </c>
      <c r="I9" s="33">
        <f t="shared" si="2"/>
        <v>45113</v>
      </c>
      <c r="J9" s="34" t="s">
        <v>20</v>
      </c>
      <c r="K9" s="43" t="s">
        <v>74</v>
      </c>
      <c r="L9" s="40"/>
    </row>
    <row r="10" spans="1:12" x14ac:dyDescent="0.3">
      <c r="A10" s="24" t="str">
        <f t="shared" si="0"/>
        <v>Sat</v>
      </c>
      <c r="B10" s="25">
        <v>45115</v>
      </c>
      <c r="C10" s="25">
        <v>45115</v>
      </c>
      <c r="D10" s="24" t="s">
        <v>34</v>
      </c>
      <c r="E10" s="26">
        <v>45107</v>
      </c>
      <c r="F10" s="26">
        <v>45107</v>
      </c>
      <c r="G10" s="26">
        <f t="shared" si="1"/>
        <v>45107</v>
      </c>
      <c r="H10" s="23" t="s">
        <v>75</v>
      </c>
      <c r="I10" s="33">
        <f t="shared" si="2"/>
        <v>45114</v>
      </c>
      <c r="J10" s="34" t="s">
        <v>20</v>
      </c>
      <c r="K10" s="43" t="s">
        <v>76</v>
      </c>
      <c r="L10" s="40"/>
    </row>
    <row r="11" spans="1:12" x14ac:dyDescent="0.3">
      <c r="A11" s="24" t="str">
        <f t="shared" si="0"/>
        <v>Sun</v>
      </c>
      <c r="B11" s="25">
        <v>45116</v>
      </c>
      <c r="C11" s="25">
        <v>45116</v>
      </c>
      <c r="D11" s="24" t="s">
        <v>34</v>
      </c>
      <c r="E11" s="26">
        <v>45107</v>
      </c>
      <c r="F11" s="26">
        <v>45107</v>
      </c>
      <c r="G11" s="26">
        <f t="shared" si="1"/>
        <v>45107</v>
      </c>
      <c r="H11" s="23" t="s">
        <v>75</v>
      </c>
      <c r="I11" s="33">
        <f>B11-2</f>
        <v>45114</v>
      </c>
      <c r="J11" s="34" t="s">
        <v>20</v>
      </c>
      <c r="K11" s="43" t="s">
        <v>77</v>
      </c>
    </row>
    <row r="12" spans="1:12" x14ac:dyDescent="0.3">
      <c r="A12" s="24" t="str">
        <f t="shared" si="0"/>
        <v>Mon</v>
      </c>
      <c r="B12" s="25">
        <v>45117</v>
      </c>
      <c r="C12" s="25">
        <v>45117</v>
      </c>
      <c r="D12" s="24" t="s">
        <v>34</v>
      </c>
      <c r="E12" s="26">
        <v>45107</v>
      </c>
      <c r="F12" s="26">
        <v>45107</v>
      </c>
      <c r="G12" s="26">
        <f t="shared" si="1"/>
        <v>45107</v>
      </c>
      <c r="H12" s="23" t="s">
        <v>75</v>
      </c>
      <c r="I12" s="33">
        <f>B12-3</f>
        <v>45114</v>
      </c>
      <c r="J12" s="34" t="s">
        <v>20</v>
      </c>
      <c r="K12" s="43" t="s">
        <v>78</v>
      </c>
    </row>
    <row r="13" spans="1:12" x14ac:dyDescent="0.3">
      <c r="A13" s="24" t="str">
        <f t="shared" si="0"/>
        <v>Thu</v>
      </c>
      <c r="B13" s="25">
        <v>45120</v>
      </c>
      <c r="C13" s="25">
        <v>45120</v>
      </c>
      <c r="D13" s="24" t="s">
        <v>34</v>
      </c>
      <c r="E13" s="26">
        <v>45112</v>
      </c>
      <c r="F13" s="26">
        <v>45112</v>
      </c>
      <c r="G13" s="26">
        <f t="shared" si="1"/>
        <v>45112</v>
      </c>
      <c r="H13" s="23" t="s">
        <v>79</v>
      </c>
      <c r="I13" s="33">
        <f t="shared" si="2"/>
        <v>45119</v>
      </c>
      <c r="J13" s="34" t="s">
        <v>20</v>
      </c>
      <c r="K13" s="43" t="s">
        <v>80</v>
      </c>
    </row>
    <row r="14" spans="1:12" x14ac:dyDescent="0.3">
      <c r="A14" s="24" t="str">
        <f t="shared" si="0"/>
        <v>Fri</v>
      </c>
      <c r="B14" s="25">
        <v>45121</v>
      </c>
      <c r="C14" s="25">
        <v>45121</v>
      </c>
      <c r="D14" s="24" t="s">
        <v>34</v>
      </c>
      <c r="E14" s="26">
        <v>45113</v>
      </c>
      <c r="F14" s="26">
        <v>45113</v>
      </c>
      <c r="G14" s="26">
        <f t="shared" si="1"/>
        <v>45113</v>
      </c>
      <c r="H14" s="23" t="s">
        <v>81</v>
      </c>
      <c r="I14" s="33">
        <f t="shared" si="2"/>
        <v>45120</v>
      </c>
      <c r="J14" s="34" t="s">
        <v>20</v>
      </c>
      <c r="K14" s="43" t="s">
        <v>82</v>
      </c>
    </row>
    <row r="15" spans="1:12" x14ac:dyDescent="0.3">
      <c r="A15" s="24" t="str">
        <f t="shared" si="0"/>
        <v>Sat</v>
      </c>
      <c r="B15" s="25">
        <v>45122</v>
      </c>
      <c r="C15" s="25">
        <v>45122</v>
      </c>
      <c r="D15" s="24" t="s">
        <v>34</v>
      </c>
      <c r="E15" s="26">
        <v>45114</v>
      </c>
      <c r="F15" s="26">
        <v>45114</v>
      </c>
      <c r="G15" s="26">
        <f t="shared" si="1"/>
        <v>45114</v>
      </c>
      <c r="H15" s="23" t="s">
        <v>83</v>
      </c>
      <c r="I15" s="33">
        <f t="shared" si="2"/>
        <v>45121</v>
      </c>
      <c r="J15" s="34" t="s">
        <v>20</v>
      </c>
      <c r="K15" s="43" t="s">
        <v>84</v>
      </c>
    </row>
    <row r="16" spans="1:12" x14ac:dyDescent="0.3">
      <c r="A16" s="24" t="str">
        <f t="shared" si="0"/>
        <v>Sun</v>
      </c>
      <c r="B16" s="25">
        <v>45123</v>
      </c>
      <c r="C16" s="25">
        <v>45123</v>
      </c>
      <c r="D16" s="24" t="s">
        <v>34</v>
      </c>
      <c r="E16" s="26">
        <v>45114</v>
      </c>
      <c r="F16" s="26">
        <v>45114</v>
      </c>
      <c r="G16" s="26">
        <f t="shared" si="1"/>
        <v>45114</v>
      </c>
      <c r="H16" s="23" t="s">
        <v>83</v>
      </c>
      <c r="I16" s="33">
        <f>B16-2</f>
        <v>45121</v>
      </c>
      <c r="J16" s="34" t="s">
        <v>20</v>
      </c>
      <c r="K16" s="43" t="s">
        <v>85</v>
      </c>
    </row>
    <row r="17" spans="1:11" x14ac:dyDescent="0.3">
      <c r="A17" s="24" t="str">
        <f t="shared" si="0"/>
        <v>Mon</v>
      </c>
      <c r="B17" s="25">
        <v>45124</v>
      </c>
      <c r="C17" s="25">
        <v>45124</v>
      </c>
      <c r="D17" s="24" t="s">
        <v>34</v>
      </c>
      <c r="E17" s="26">
        <v>45114</v>
      </c>
      <c r="F17" s="26">
        <v>45114</v>
      </c>
      <c r="G17" s="26">
        <f t="shared" si="1"/>
        <v>45114</v>
      </c>
      <c r="H17" s="23" t="s">
        <v>83</v>
      </c>
      <c r="I17" s="33">
        <f>B17-3</f>
        <v>45121</v>
      </c>
      <c r="J17" s="34" t="s">
        <v>20</v>
      </c>
      <c r="K17" s="43" t="s">
        <v>86</v>
      </c>
    </row>
    <row r="18" spans="1:11" x14ac:dyDescent="0.3">
      <c r="A18" s="24" t="str">
        <f t="shared" si="0"/>
        <v>Tue</v>
      </c>
      <c r="B18" s="25">
        <v>45125</v>
      </c>
      <c r="C18" s="25">
        <v>45125</v>
      </c>
      <c r="D18" s="24" t="s">
        <v>34</v>
      </c>
      <c r="E18" s="26">
        <v>45117</v>
      </c>
      <c r="F18" s="26">
        <v>45117</v>
      </c>
      <c r="G18" s="26">
        <f t="shared" si="1"/>
        <v>45117</v>
      </c>
      <c r="H18" s="23" t="s">
        <v>87</v>
      </c>
      <c r="I18" s="33">
        <f t="shared" si="2"/>
        <v>45124</v>
      </c>
      <c r="J18" s="34" t="s">
        <v>20</v>
      </c>
      <c r="K18" s="43" t="s">
        <v>88</v>
      </c>
    </row>
    <row r="19" spans="1:11" x14ac:dyDescent="0.3">
      <c r="A19" s="24" t="str">
        <f t="shared" si="0"/>
        <v>Wed</v>
      </c>
      <c r="B19" s="25">
        <v>45126</v>
      </c>
      <c r="C19" s="25">
        <v>45126</v>
      </c>
      <c r="D19" s="24" t="s">
        <v>34</v>
      </c>
      <c r="E19" s="26">
        <v>45118</v>
      </c>
      <c r="F19" s="26">
        <v>45118</v>
      </c>
      <c r="G19" s="26">
        <f t="shared" si="1"/>
        <v>45118</v>
      </c>
      <c r="H19" s="23" t="s">
        <v>89</v>
      </c>
      <c r="I19" s="33">
        <f t="shared" si="2"/>
        <v>45125</v>
      </c>
      <c r="J19" s="34" t="s">
        <v>20</v>
      </c>
      <c r="K19" s="43" t="s">
        <v>90</v>
      </c>
    </row>
    <row r="20" spans="1:11" x14ac:dyDescent="0.3">
      <c r="A20" s="24" t="str">
        <f t="shared" si="0"/>
        <v>Thu</v>
      </c>
      <c r="B20" s="25">
        <v>45127</v>
      </c>
      <c r="C20" s="25">
        <v>45127</v>
      </c>
      <c r="D20" s="24" t="s">
        <v>34</v>
      </c>
      <c r="E20" s="26">
        <v>45119</v>
      </c>
      <c r="F20" s="26">
        <v>45119</v>
      </c>
      <c r="G20" s="26">
        <f t="shared" si="1"/>
        <v>45119</v>
      </c>
      <c r="H20" s="23" t="s">
        <v>91</v>
      </c>
      <c r="I20" s="33">
        <f t="shared" si="2"/>
        <v>45126</v>
      </c>
      <c r="J20" s="34" t="s">
        <v>20</v>
      </c>
      <c r="K20" s="43" t="s">
        <v>92</v>
      </c>
    </row>
    <row r="21" spans="1:11" x14ac:dyDescent="0.3">
      <c r="A21" s="24" t="str">
        <f t="shared" si="0"/>
        <v>Fri</v>
      </c>
      <c r="B21" s="25">
        <v>45128</v>
      </c>
      <c r="C21" s="25">
        <v>45128</v>
      </c>
      <c r="D21" s="24" t="s">
        <v>34</v>
      </c>
      <c r="E21" s="26">
        <v>45120</v>
      </c>
      <c r="F21" s="26">
        <v>45120</v>
      </c>
      <c r="G21" s="26">
        <f t="shared" si="1"/>
        <v>45120</v>
      </c>
      <c r="H21" s="23" t="s">
        <v>93</v>
      </c>
      <c r="I21" s="33">
        <f t="shared" si="2"/>
        <v>45127</v>
      </c>
      <c r="J21" s="34" t="s">
        <v>20</v>
      </c>
      <c r="K21" s="43" t="s">
        <v>94</v>
      </c>
    </row>
    <row r="22" spans="1:11" x14ac:dyDescent="0.3">
      <c r="A22" s="24" t="str">
        <f t="shared" si="0"/>
        <v>Sat</v>
      </c>
      <c r="B22" s="25">
        <v>45129</v>
      </c>
      <c r="C22" s="25">
        <v>45129</v>
      </c>
      <c r="D22" s="24" t="s">
        <v>34</v>
      </c>
      <c r="E22" s="26">
        <v>45121</v>
      </c>
      <c r="F22" s="26">
        <v>45121</v>
      </c>
      <c r="G22" s="26">
        <f t="shared" si="1"/>
        <v>45121</v>
      </c>
      <c r="H22" s="23" t="s">
        <v>95</v>
      </c>
      <c r="I22" s="33">
        <f t="shared" si="2"/>
        <v>45128</v>
      </c>
      <c r="J22" s="34" t="s">
        <v>20</v>
      </c>
      <c r="K22" s="43" t="s">
        <v>96</v>
      </c>
    </row>
    <row r="23" spans="1:11" x14ac:dyDescent="0.3">
      <c r="A23" s="24" t="str">
        <f t="shared" si="0"/>
        <v>Sun</v>
      </c>
      <c r="B23" s="25">
        <v>45130</v>
      </c>
      <c r="C23" s="25">
        <v>45130</v>
      </c>
      <c r="D23" s="24" t="s">
        <v>34</v>
      </c>
      <c r="E23" s="26">
        <v>45121</v>
      </c>
      <c r="F23" s="26">
        <v>45121</v>
      </c>
      <c r="G23" s="26">
        <f t="shared" si="1"/>
        <v>45121</v>
      </c>
      <c r="H23" s="23" t="s">
        <v>95</v>
      </c>
      <c r="I23" s="33">
        <f>B23-2</f>
        <v>45128</v>
      </c>
      <c r="J23" s="34" t="s">
        <v>20</v>
      </c>
      <c r="K23" s="43" t="s">
        <v>97</v>
      </c>
    </row>
    <row r="24" spans="1:11" x14ac:dyDescent="0.3">
      <c r="A24" s="24" t="str">
        <f t="shared" si="0"/>
        <v>Mon</v>
      </c>
      <c r="B24" s="25">
        <v>45131</v>
      </c>
      <c r="C24" s="25">
        <v>45131</v>
      </c>
      <c r="D24" s="24" t="s">
        <v>34</v>
      </c>
      <c r="E24" s="26">
        <v>45121</v>
      </c>
      <c r="F24" s="26">
        <v>45121</v>
      </c>
      <c r="G24" s="26">
        <f t="shared" si="1"/>
        <v>45121</v>
      </c>
      <c r="H24" s="23" t="s">
        <v>95</v>
      </c>
      <c r="I24" s="33">
        <f>B24-3</f>
        <v>45128</v>
      </c>
      <c r="J24" s="34" t="s">
        <v>20</v>
      </c>
      <c r="K24" s="43" t="s">
        <v>98</v>
      </c>
    </row>
    <row r="25" spans="1:11" x14ac:dyDescent="0.3">
      <c r="A25" s="24" t="str">
        <f t="shared" si="0"/>
        <v>Thu</v>
      </c>
      <c r="B25" s="25">
        <v>45134</v>
      </c>
      <c r="C25" s="25">
        <v>45134</v>
      </c>
      <c r="D25" s="24" t="s">
        <v>34</v>
      </c>
      <c r="E25" s="26">
        <v>45126</v>
      </c>
      <c r="F25" s="26">
        <v>45126</v>
      </c>
      <c r="G25" s="26">
        <f t="shared" si="1"/>
        <v>45126</v>
      </c>
      <c r="H25" s="23" t="s">
        <v>99</v>
      </c>
      <c r="I25" s="33">
        <f t="shared" si="2"/>
        <v>45133</v>
      </c>
      <c r="J25" s="34" t="s">
        <v>20</v>
      </c>
      <c r="K25" s="43" t="s">
        <v>100</v>
      </c>
    </row>
    <row r="26" spans="1:11" x14ac:dyDescent="0.3">
      <c r="A26" s="24" t="str">
        <f t="shared" si="0"/>
        <v>Fri</v>
      </c>
      <c r="B26" s="25">
        <v>45135</v>
      </c>
      <c r="C26" s="25">
        <v>45135</v>
      </c>
      <c r="D26" s="24" t="s">
        <v>34</v>
      </c>
      <c r="E26" s="26">
        <v>45127</v>
      </c>
      <c r="F26" s="26">
        <v>45127</v>
      </c>
      <c r="G26" s="26">
        <f t="shared" si="1"/>
        <v>45127</v>
      </c>
      <c r="H26" s="23" t="s">
        <v>101</v>
      </c>
      <c r="I26" s="33">
        <f t="shared" si="2"/>
        <v>45134</v>
      </c>
      <c r="J26" s="34" t="s">
        <v>20</v>
      </c>
      <c r="K26" s="43" t="s">
        <v>102</v>
      </c>
    </row>
    <row r="27" spans="1:11" x14ac:dyDescent="0.3">
      <c r="A27" s="24" t="str">
        <f t="shared" si="0"/>
        <v>Sat</v>
      </c>
      <c r="B27" s="25">
        <v>45136</v>
      </c>
      <c r="C27" s="25">
        <v>45136</v>
      </c>
      <c r="D27" s="24" t="s">
        <v>34</v>
      </c>
      <c r="E27" s="26">
        <v>45128</v>
      </c>
      <c r="F27" s="26">
        <v>45128</v>
      </c>
      <c r="G27" s="26">
        <f t="shared" si="1"/>
        <v>45128</v>
      </c>
      <c r="H27" s="23" t="s">
        <v>103</v>
      </c>
      <c r="I27" s="33">
        <f t="shared" si="2"/>
        <v>45135</v>
      </c>
      <c r="J27" s="34" t="s">
        <v>20</v>
      </c>
      <c r="K27" s="43" t="s">
        <v>104</v>
      </c>
    </row>
    <row r="28" spans="1:11" x14ac:dyDescent="0.3">
      <c r="A28" s="24" t="str">
        <f t="shared" si="0"/>
        <v>Sun</v>
      </c>
      <c r="B28" s="25">
        <v>45137</v>
      </c>
      <c r="C28" s="25">
        <v>45137</v>
      </c>
      <c r="D28" s="24" t="s">
        <v>34</v>
      </c>
      <c r="E28" s="26">
        <v>45128</v>
      </c>
      <c r="F28" s="26">
        <v>45128</v>
      </c>
      <c r="G28" s="26">
        <f t="shared" si="1"/>
        <v>45128</v>
      </c>
      <c r="H28" s="23" t="s">
        <v>103</v>
      </c>
      <c r="I28" s="33">
        <f>B28-2</f>
        <v>45135</v>
      </c>
      <c r="J28" s="34" t="s">
        <v>20</v>
      </c>
      <c r="K28" s="43" t="s">
        <v>105</v>
      </c>
    </row>
    <row r="29" spans="1:11" s="90" customFormat="1" ht="29.25" customHeight="1" x14ac:dyDescent="0.35">
      <c r="A29" s="84" t="str">
        <f t="shared" si="0"/>
        <v>Mon</v>
      </c>
      <c r="B29" s="85">
        <v>45138</v>
      </c>
      <c r="C29" s="85">
        <v>45138</v>
      </c>
      <c r="D29" s="84" t="s">
        <v>34</v>
      </c>
      <c r="E29" s="54">
        <v>45128</v>
      </c>
      <c r="F29" s="54">
        <v>45128</v>
      </c>
      <c r="G29" s="54">
        <f t="shared" si="1"/>
        <v>45128</v>
      </c>
      <c r="H29" s="86" t="s">
        <v>103</v>
      </c>
      <c r="I29" s="87">
        <f>B29-3</f>
        <v>45135</v>
      </c>
      <c r="J29" s="88" t="s">
        <v>20</v>
      </c>
      <c r="K29" s="89" t="s">
        <v>106</v>
      </c>
    </row>
    <row r="30" spans="1:11" ht="14.5" x14ac:dyDescent="0.35">
      <c r="A30" s="24" t="str">
        <f t="shared" si="0"/>
        <v>Mon</v>
      </c>
      <c r="B30" s="25">
        <v>45110</v>
      </c>
      <c r="C30" s="25">
        <v>45116</v>
      </c>
      <c r="D30" s="24" t="s">
        <v>107</v>
      </c>
      <c r="E30" s="26" t="s">
        <v>19</v>
      </c>
      <c r="F30" s="26" t="s">
        <v>19</v>
      </c>
      <c r="G30" s="26">
        <v>45104</v>
      </c>
      <c r="H30" s="26">
        <v>45104</v>
      </c>
      <c r="I30" s="33">
        <f>B30-3</f>
        <v>45107</v>
      </c>
      <c r="J30" s="34" t="s">
        <v>108</v>
      </c>
      <c r="K30" s="36" t="s">
        <v>109</v>
      </c>
    </row>
    <row r="31" spans="1:11" x14ac:dyDescent="0.3">
      <c r="A31" s="24" t="str">
        <f t="shared" si="0"/>
        <v>Mon</v>
      </c>
      <c r="B31" s="25">
        <v>45124</v>
      </c>
      <c r="C31" s="25">
        <v>45130</v>
      </c>
      <c r="D31" s="24" t="s">
        <v>107</v>
      </c>
      <c r="E31" s="26" t="s">
        <v>19</v>
      </c>
      <c r="F31" s="26" t="s">
        <v>19</v>
      </c>
      <c r="G31" s="26">
        <v>45118</v>
      </c>
      <c r="H31" s="26">
        <v>45118</v>
      </c>
      <c r="I31" s="33">
        <f>B31-3</f>
        <v>45121</v>
      </c>
      <c r="J31" s="34" t="s">
        <v>108</v>
      </c>
      <c r="K31" s="24"/>
    </row>
    <row r="32" spans="1:11" x14ac:dyDescent="0.3">
      <c r="A32" s="24" t="str">
        <f t="shared" si="0"/>
        <v>Mon</v>
      </c>
      <c r="B32" s="25">
        <v>45138</v>
      </c>
      <c r="C32" s="25">
        <v>45144</v>
      </c>
      <c r="D32" s="24" t="s">
        <v>107</v>
      </c>
      <c r="E32" s="26" t="s">
        <v>19</v>
      </c>
      <c r="F32" s="26" t="s">
        <v>19</v>
      </c>
      <c r="G32" s="26">
        <v>45132</v>
      </c>
      <c r="H32" s="26">
        <v>45132</v>
      </c>
      <c r="I32" s="33">
        <f>B32-3</f>
        <v>45135</v>
      </c>
      <c r="J32" s="34" t="s">
        <v>108</v>
      </c>
      <c r="K32" s="24"/>
    </row>
    <row r="33" spans="1:13" ht="14.5" x14ac:dyDescent="0.35">
      <c r="A33" s="24" t="str">
        <f t="shared" si="0"/>
        <v>Tue</v>
      </c>
      <c r="B33" s="25">
        <v>45118</v>
      </c>
      <c r="C33" s="25">
        <v>45120</v>
      </c>
      <c r="D33" s="24" t="s">
        <v>30</v>
      </c>
      <c r="E33" s="26" t="s">
        <v>110</v>
      </c>
      <c r="F33" s="26" t="s">
        <v>19</v>
      </c>
      <c r="G33" s="26">
        <v>45112</v>
      </c>
      <c r="H33" s="26">
        <f>G33</f>
        <v>45112</v>
      </c>
      <c r="I33" s="33">
        <f t="shared" ref="I33:I34" si="3">B33-1</f>
        <v>45117</v>
      </c>
      <c r="J33" s="34" t="s">
        <v>108</v>
      </c>
      <c r="K33" s="36" t="s">
        <v>111</v>
      </c>
    </row>
    <row r="34" spans="1:13" ht="15" customHeight="1" x14ac:dyDescent="0.3">
      <c r="A34" s="24" t="str">
        <f t="shared" si="0"/>
        <v>Tue</v>
      </c>
      <c r="B34" s="25">
        <v>45132</v>
      </c>
      <c r="C34" s="25">
        <v>45134</v>
      </c>
      <c r="D34" s="24" t="s">
        <v>30</v>
      </c>
      <c r="E34" s="26" t="s">
        <v>112</v>
      </c>
      <c r="F34" s="26" t="s">
        <v>19</v>
      </c>
      <c r="G34" s="26">
        <v>45126</v>
      </c>
      <c r="H34" s="26">
        <f>G34</f>
        <v>45126</v>
      </c>
      <c r="I34" s="33">
        <f t="shared" si="3"/>
        <v>45131</v>
      </c>
      <c r="J34" s="34" t="s">
        <v>108</v>
      </c>
      <c r="K34" s="24"/>
    </row>
    <row r="35" spans="1:13" ht="14.5" x14ac:dyDescent="0.35">
      <c r="A35" s="24" t="str">
        <f t="shared" si="0"/>
        <v>Sat</v>
      </c>
      <c r="B35" s="25">
        <v>45108</v>
      </c>
      <c r="C35" s="25">
        <v>45110</v>
      </c>
      <c r="D35" s="24" t="s">
        <v>18</v>
      </c>
      <c r="E35" s="26">
        <v>45093</v>
      </c>
      <c r="F35" s="26">
        <f>G35</f>
        <v>45097</v>
      </c>
      <c r="G35" s="26">
        <f>H35-1</f>
        <v>45097</v>
      </c>
      <c r="H35" s="26">
        <v>45098</v>
      </c>
      <c r="I35" s="33">
        <f>B35-1</f>
        <v>45107</v>
      </c>
      <c r="J35" s="34" t="s">
        <v>113</v>
      </c>
      <c r="K35" s="36" t="s">
        <v>114</v>
      </c>
    </row>
    <row r="36" spans="1:13" ht="14.5" x14ac:dyDescent="0.35">
      <c r="A36" s="24" t="str">
        <f t="shared" si="0"/>
        <v>Sat</v>
      </c>
      <c r="B36" s="25">
        <v>45115</v>
      </c>
      <c r="C36" s="25">
        <v>45117</v>
      </c>
      <c r="D36" s="24" t="s">
        <v>18</v>
      </c>
      <c r="E36" s="26">
        <v>45100</v>
      </c>
      <c r="F36" s="26">
        <f t="shared" ref="F36:F41" si="4">G36</f>
        <v>45104</v>
      </c>
      <c r="G36" s="26">
        <f t="shared" ref="G36:G41" si="5">H36-1</f>
        <v>45104</v>
      </c>
      <c r="H36" s="26">
        <v>45105</v>
      </c>
      <c r="I36" s="33">
        <f t="shared" ref="I36:I39" si="6">B36-1</f>
        <v>45114</v>
      </c>
      <c r="J36" s="34" t="s">
        <v>113</v>
      </c>
      <c r="K36" s="36" t="s">
        <v>115</v>
      </c>
    </row>
    <row r="37" spans="1:13" ht="14.5" x14ac:dyDescent="0.35">
      <c r="A37" s="24" t="str">
        <f t="shared" si="0"/>
        <v>Sat</v>
      </c>
      <c r="B37" s="25">
        <v>45122</v>
      </c>
      <c r="C37" s="25">
        <v>45124</v>
      </c>
      <c r="D37" s="24" t="s">
        <v>18</v>
      </c>
      <c r="E37" s="26">
        <v>45107</v>
      </c>
      <c r="F37" s="26">
        <f t="shared" si="4"/>
        <v>45111</v>
      </c>
      <c r="G37" s="26">
        <f t="shared" si="5"/>
        <v>45111</v>
      </c>
      <c r="H37" s="26">
        <v>45112</v>
      </c>
      <c r="I37" s="33">
        <f t="shared" si="6"/>
        <v>45121</v>
      </c>
      <c r="J37" s="34" t="s">
        <v>113</v>
      </c>
      <c r="K37" s="36" t="s">
        <v>116</v>
      </c>
    </row>
    <row r="38" spans="1:13" ht="14.5" x14ac:dyDescent="0.35">
      <c r="A38" s="24" t="str">
        <f t="shared" si="0"/>
        <v>Sat</v>
      </c>
      <c r="B38" s="25">
        <v>45129</v>
      </c>
      <c r="C38" s="25">
        <v>45131</v>
      </c>
      <c r="D38" s="24" t="s">
        <v>18</v>
      </c>
      <c r="E38" s="26">
        <v>45114</v>
      </c>
      <c r="F38" s="26">
        <f t="shared" si="4"/>
        <v>45118</v>
      </c>
      <c r="G38" s="26">
        <f t="shared" si="5"/>
        <v>45118</v>
      </c>
      <c r="H38" s="26">
        <v>45119</v>
      </c>
      <c r="I38" s="33">
        <f t="shared" si="6"/>
        <v>45128</v>
      </c>
      <c r="J38" s="34" t="s">
        <v>113</v>
      </c>
      <c r="K38" s="36" t="s">
        <v>117</v>
      </c>
    </row>
    <row r="39" spans="1:13" ht="14.5" x14ac:dyDescent="0.35">
      <c r="A39" s="24" t="str">
        <f t="shared" si="0"/>
        <v>Sat</v>
      </c>
      <c r="B39" s="25">
        <v>45136</v>
      </c>
      <c r="C39" s="25">
        <v>45138</v>
      </c>
      <c r="D39" s="24" t="s">
        <v>18</v>
      </c>
      <c r="E39" s="26">
        <v>45121</v>
      </c>
      <c r="F39" s="26">
        <f t="shared" si="4"/>
        <v>45125</v>
      </c>
      <c r="G39" s="26">
        <f t="shared" si="5"/>
        <v>45125</v>
      </c>
      <c r="H39" s="26">
        <v>45126</v>
      </c>
      <c r="I39" s="33">
        <f t="shared" si="6"/>
        <v>45135</v>
      </c>
      <c r="J39" s="34" t="s">
        <v>113</v>
      </c>
      <c r="K39" s="36" t="s">
        <v>118</v>
      </c>
    </row>
    <row r="40" spans="1:13" ht="14.5" x14ac:dyDescent="0.35">
      <c r="A40" s="24" t="str">
        <f t="shared" si="0"/>
        <v>Tue</v>
      </c>
      <c r="B40" s="25">
        <v>45111</v>
      </c>
      <c r="C40" s="25">
        <v>45113</v>
      </c>
      <c r="D40" s="24" t="s">
        <v>119</v>
      </c>
      <c r="E40" s="26">
        <v>45097</v>
      </c>
      <c r="F40" s="26">
        <f>G40</f>
        <v>45099</v>
      </c>
      <c r="G40" s="26">
        <f t="shared" si="5"/>
        <v>45099</v>
      </c>
      <c r="H40" s="26">
        <v>45100</v>
      </c>
      <c r="I40" s="33">
        <f>B40-1</f>
        <v>45110</v>
      </c>
      <c r="J40" s="34" t="s">
        <v>113</v>
      </c>
      <c r="K40" s="36" t="s">
        <v>120</v>
      </c>
    </row>
    <row r="41" spans="1:13" s="44" customFormat="1" ht="14.5" x14ac:dyDescent="0.35">
      <c r="A41" s="48" t="str">
        <f t="shared" si="0"/>
        <v>Tue</v>
      </c>
      <c r="B41" s="49">
        <v>45125</v>
      </c>
      <c r="C41" s="49">
        <v>45127</v>
      </c>
      <c r="D41" s="48" t="s">
        <v>119</v>
      </c>
      <c r="E41" s="50">
        <v>45110</v>
      </c>
      <c r="F41" s="50">
        <f t="shared" si="4"/>
        <v>45112</v>
      </c>
      <c r="G41" s="50">
        <f t="shared" si="5"/>
        <v>45112</v>
      </c>
      <c r="H41" s="50">
        <v>45113</v>
      </c>
      <c r="I41" s="51">
        <f>B41-1</f>
        <v>45124</v>
      </c>
      <c r="J41" s="52" t="s">
        <v>113</v>
      </c>
      <c r="K41" s="53" t="s">
        <v>121</v>
      </c>
      <c r="M41" s="35"/>
    </row>
    <row r="42" spans="1:13" ht="14.5" x14ac:dyDescent="0.35">
      <c r="A42" s="24" t="str">
        <f t="shared" si="0"/>
        <v>Mon</v>
      </c>
      <c r="B42" s="25">
        <v>45110</v>
      </c>
      <c r="C42" s="25">
        <v>45116</v>
      </c>
      <c r="D42" s="42" t="s">
        <v>57</v>
      </c>
      <c r="E42" s="26" t="s">
        <v>19</v>
      </c>
      <c r="F42" s="26">
        <v>45103</v>
      </c>
      <c r="G42" s="46">
        <f>F42</f>
        <v>45103</v>
      </c>
      <c r="H42" s="26">
        <v>45103</v>
      </c>
      <c r="I42" s="33">
        <f>B42-3</f>
        <v>45107</v>
      </c>
      <c r="J42" s="41" t="s">
        <v>113</v>
      </c>
      <c r="K42" s="45" t="s">
        <v>122</v>
      </c>
    </row>
    <row r="43" spans="1:13" ht="14.5" x14ac:dyDescent="0.35">
      <c r="A43" s="24" t="s">
        <v>123</v>
      </c>
      <c r="B43" s="25">
        <v>45117</v>
      </c>
      <c r="C43" s="25">
        <v>45123</v>
      </c>
      <c r="D43" s="42" t="s">
        <v>57</v>
      </c>
      <c r="E43" s="26" t="s">
        <v>19</v>
      </c>
      <c r="F43" s="26">
        <v>45110</v>
      </c>
      <c r="G43" s="46">
        <f t="shared" ref="G43:G46" si="7">F43</f>
        <v>45110</v>
      </c>
      <c r="H43" s="26">
        <v>45110</v>
      </c>
      <c r="I43" s="33">
        <f t="shared" ref="I43:I46" si="8">B43-3</f>
        <v>45114</v>
      </c>
      <c r="J43" s="41" t="s">
        <v>113</v>
      </c>
      <c r="K43" s="45" t="s">
        <v>124</v>
      </c>
    </row>
    <row r="44" spans="1:13" ht="14.5" x14ac:dyDescent="0.35">
      <c r="A44" s="24" t="s">
        <v>123</v>
      </c>
      <c r="B44" s="25">
        <v>45124</v>
      </c>
      <c r="C44" s="25">
        <v>45130</v>
      </c>
      <c r="D44" s="56" t="s">
        <v>57</v>
      </c>
      <c r="E44" s="26" t="s">
        <v>19</v>
      </c>
      <c r="F44" s="26">
        <v>45117</v>
      </c>
      <c r="G44" s="46">
        <f t="shared" si="7"/>
        <v>45117</v>
      </c>
      <c r="H44" s="26">
        <v>45117</v>
      </c>
      <c r="I44" s="33">
        <f t="shared" si="8"/>
        <v>45121</v>
      </c>
      <c r="J44" s="41" t="s">
        <v>113</v>
      </c>
      <c r="K44" s="45" t="s">
        <v>125</v>
      </c>
    </row>
    <row r="45" spans="1:13" ht="14.5" x14ac:dyDescent="0.35">
      <c r="A45" s="24" t="s">
        <v>123</v>
      </c>
      <c r="B45" s="25">
        <v>45131</v>
      </c>
      <c r="C45" s="25">
        <v>45137</v>
      </c>
      <c r="D45" s="42" t="s">
        <v>57</v>
      </c>
      <c r="E45" s="26" t="s">
        <v>19</v>
      </c>
      <c r="F45" s="26">
        <v>45124</v>
      </c>
      <c r="G45" s="46">
        <f t="shared" si="7"/>
        <v>45124</v>
      </c>
      <c r="H45" s="26">
        <v>45124</v>
      </c>
      <c r="I45" s="33">
        <f t="shared" si="8"/>
        <v>45128</v>
      </c>
      <c r="J45" s="41" t="s">
        <v>113</v>
      </c>
      <c r="K45" s="45" t="s">
        <v>126</v>
      </c>
    </row>
    <row r="46" spans="1:13" ht="14.5" x14ac:dyDescent="0.35">
      <c r="A46" s="24" t="s">
        <v>123</v>
      </c>
      <c r="B46" s="25">
        <v>45138</v>
      </c>
      <c r="C46" s="25">
        <v>45144</v>
      </c>
      <c r="D46" s="42" t="s">
        <v>57</v>
      </c>
      <c r="E46" s="26" t="s">
        <v>19</v>
      </c>
      <c r="F46" s="26">
        <v>45131</v>
      </c>
      <c r="G46" s="46">
        <f t="shared" si="7"/>
        <v>45131</v>
      </c>
      <c r="H46" s="26">
        <v>45131</v>
      </c>
      <c r="I46" s="33">
        <f t="shared" si="8"/>
        <v>45135</v>
      </c>
      <c r="J46" s="41" t="s">
        <v>113</v>
      </c>
      <c r="K46" s="45" t="s">
        <v>127</v>
      </c>
    </row>
    <row r="50" spans="1:1" x14ac:dyDescent="0.3">
      <c r="A50" s="35" t="s">
        <v>128</v>
      </c>
    </row>
    <row r="51" spans="1:1" x14ac:dyDescent="0.3">
      <c r="A51" s="35" t="s">
        <v>129</v>
      </c>
    </row>
    <row r="52" spans="1:1" x14ac:dyDescent="0.3">
      <c r="A52" s="44" t="s">
        <v>130</v>
      </c>
    </row>
    <row r="53" spans="1:1" x14ac:dyDescent="0.3">
      <c r="A53" s="44" t="s">
        <v>131</v>
      </c>
    </row>
    <row r="54" spans="1:1" x14ac:dyDescent="0.3">
      <c r="A54" s="35" t="s">
        <v>132</v>
      </c>
    </row>
    <row r="55" spans="1:1" x14ac:dyDescent="0.3">
      <c r="A55" s="44" t="s">
        <v>133</v>
      </c>
    </row>
  </sheetData>
  <hyperlinks>
    <hyperlink ref="K35" r:id="rId1" xr:uid="{E60CFC9B-10E4-4DCB-90EB-5020ACE148B8}"/>
    <hyperlink ref="K40" r:id="rId2" xr:uid="{FE89C7C1-F15E-4231-BA50-FF063D514E83}"/>
    <hyperlink ref="K36" r:id="rId3" xr:uid="{DC7C56C5-1304-40C6-B2EC-AC51FCE545D7}"/>
    <hyperlink ref="K37" r:id="rId4" xr:uid="{2CCF240C-50D7-495D-B570-9DC12D6241FA}"/>
    <hyperlink ref="K38" r:id="rId5" xr:uid="{7210D456-701C-431A-AB54-0FED1712A76D}"/>
    <hyperlink ref="K39" r:id="rId6" xr:uid="{8417E309-8BE1-438B-9DDB-EBB7E041C1C0}"/>
    <hyperlink ref="K41" r:id="rId7" xr:uid="{1C3C20D5-A46A-4AF2-89DC-75192E7C06E5}"/>
    <hyperlink ref="K3" r:id="rId8" xr:uid="{107C5DF0-5850-4F23-8C5F-D398B55756CE}"/>
    <hyperlink ref="K4" r:id="rId9" xr:uid="{6595C1A6-598E-4888-B243-50BBD8DDB74B}"/>
    <hyperlink ref="K5" r:id="rId10" xr:uid="{1585CF3A-C12D-47A3-A362-109F7D39BEBA}"/>
    <hyperlink ref="K6" r:id="rId11" xr:uid="{B2C82E1C-DBA9-4259-92F8-166C2F5C6952}"/>
    <hyperlink ref="K7" r:id="rId12" xr:uid="{15880641-65AB-4D48-AD9B-A1068ABBF0D9}"/>
    <hyperlink ref="K8" r:id="rId13" xr:uid="{17AB28EE-59C9-49B4-A202-81EB2F646A90}"/>
    <hyperlink ref="K9" r:id="rId14" xr:uid="{F577839E-5B05-4B29-B153-2FFC79FE4BD4}"/>
    <hyperlink ref="K10" r:id="rId15" xr:uid="{3B3F08D2-886A-4101-9741-CC178B66678C}"/>
    <hyperlink ref="K11" r:id="rId16" xr:uid="{3F5F9762-BC45-431E-AC6B-582BAAAEA872}"/>
    <hyperlink ref="K12" r:id="rId17" xr:uid="{19EC27B8-6ADC-44C4-8E01-3E6E17407735}"/>
    <hyperlink ref="K13" r:id="rId18" xr:uid="{E2BE0F4C-D967-4091-9379-A8778FBA26BD}"/>
    <hyperlink ref="K14" r:id="rId19" xr:uid="{A8F8F0FC-B08E-44A6-8DC5-6E056CE015B7}"/>
    <hyperlink ref="K15" r:id="rId20" xr:uid="{46B8AD93-AE98-4410-A03C-76B057808E01}"/>
    <hyperlink ref="K16" r:id="rId21" xr:uid="{561A3639-06A3-4750-88FF-AD852FD2F202}"/>
    <hyperlink ref="K17" r:id="rId22" xr:uid="{4E07319E-33D7-4FBE-B291-F0DF330D2E54}"/>
    <hyperlink ref="K18" r:id="rId23" xr:uid="{01597B82-A4C7-458F-B919-17B79FE352C4}"/>
    <hyperlink ref="K19" r:id="rId24" xr:uid="{58DDCBB1-29F8-46B7-A498-3711B848774F}"/>
    <hyperlink ref="K20" r:id="rId25" xr:uid="{1B870118-4722-4814-8308-EA6F94057BB4}"/>
    <hyperlink ref="K21" r:id="rId26" xr:uid="{878A64C6-0E59-4429-8D0D-388CD22E4845}"/>
    <hyperlink ref="K22" r:id="rId27" xr:uid="{8C475606-DCFB-4B01-8468-8760692CEFEC}"/>
    <hyperlink ref="K23" r:id="rId28" xr:uid="{D2D2AB2B-4160-442A-BDEC-8A30DE2C21F1}"/>
    <hyperlink ref="K24" r:id="rId29" xr:uid="{11674AA6-3BCC-4149-A3FE-1A4ABF97D1E2}"/>
    <hyperlink ref="K25" r:id="rId30" xr:uid="{498FE5B7-C4BC-4FAC-9FA2-AA146799E0DC}"/>
    <hyperlink ref="K26" r:id="rId31" xr:uid="{4C709A23-98C9-4C34-B2A9-C7FEB8F4DE9D}"/>
    <hyperlink ref="K27" r:id="rId32" xr:uid="{A658A061-844E-406E-B9E4-4F721DC5FEDF}"/>
    <hyperlink ref="K28" r:id="rId33" xr:uid="{8DD8E530-EECF-4CFF-BA88-21A677BE9211}"/>
    <hyperlink ref="K29" r:id="rId34" xr:uid="{AA32F195-8649-423D-9F0A-BEE7B3A8055E}"/>
    <hyperlink ref="K43" r:id="rId35" xr:uid="{AD057F02-5D3A-4E86-895C-8B025D8F8732}"/>
    <hyperlink ref="K42" r:id="rId36" xr:uid="{B8B52A32-21A9-4957-A7BE-CAEEE0794192}"/>
    <hyperlink ref="K44" r:id="rId37" xr:uid="{F0975E16-666A-4D4D-A3B7-C64474A28EF3}"/>
    <hyperlink ref="K45" r:id="rId38" xr:uid="{46B67896-39D9-4874-8B06-BA3E45DA1CE5}"/>
    <hyperlink ref="K46" r:id="rId39" xr:uid="{65BD5576-9992-4563-8954-0E53AB8F39DA}"/>
    <hyperlink ref="K33" r:id="rId40" xr:uid="{112A9867-B71A-40C7-88D6-FCBCC4886CA8}"/>
    <hyperlink ref="K30" r:id="rId41" xr:uid="{DD0995C4-098D-4F7C-A4DB-0B855FA7C522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FA49C-4DD5-41C5-BDB6-DF3F7F992E14}">
  <dimension ref="A1:L44"/>
  <sheetViews>
    <sheetView zoomScale="85" zoomScaleNormal="85" workbookViewId="0">
      <pane ySplit="2" topLeftCell="A8" activePane="bottomLeft" state="frozen"/>
      <selection pane="bottomLeft" activeCell="L2" sqref="L2"/>
    </sheetView>
  </sheetViews>
  <sheetFormatPr defaultRowHeight="14.5" x14ac:dyDescent="0.35"/>
  <cols>
    <col min="1" max="1" width="7.54296875" customWidth="1"/>
    <col min="2" max="2" width="12.453125" customWidth="1"/>
    <col min="3" max="3" width="14.453125" customWidth="1"/>
    <col min="4" max="4" width="19.453125" bestFit="1" customWidth="1"/>
    <col min="5" max="5" width="16.54296875" customWidth="1"/>
    <col min="6" max="8" width="20.54296875" customWidth="1"/>
    <col min="9" max="9" width="13.453125" customWidth="1"/>
    <col min="10" max="10" width="21" customWidth="1"/>
    <col min="11" max="11" width="65.54296875" bestFit="1" customWidth="1"/>
  </cols>
  <sheetData>
    <row r="1" spans="1:12" s="30" customFormat="1" ht="13" x14ac:dyDescent="0.3">
      <c r="A1" s="27"/>
      <c r="B1" s="28"/>
      <c r="C1" s="29"/>
      <c r="D1" s="37" t="s">
        <v>0</v>
      </c>
      <c r="E1" s="38" t="s">
        <v>1</v>
      </c>
      <c r="F1" s="39" t="s">
        <v>2</v>
      </c>
      <c r="G1" s="39" t="s">
        <v>2</v>
      </c>
      <c r="H1" s="39" t="s">
        <v>3</v>
      </c>
      <c r="I1" s="37" t="s">
        <v>1</v>
      </c>
      <c r="J1" s="29"/>
      <c r="K1" s="29"/>
    </row>
    <row r="2" spans="1:12" s="30" customFormat="1" ht="39" x14ac:dyDescent="0.3">
      <c r="A2" s="31" t="s">
        <v>4</v>
      </c>
      <c r="B2" s="31" t="s">
        <v>5</v>
      </c>
      <c r="C2" s="31" t="s">
        <v>6</v>
      </c>
      <c r="D2" s="31" t="s">
        <v>7</v>
      </c>
      <c r="E2" s="32" t="s">
        <v>8</v>
      </c>
      <c r="F2" s="32" t="s">
        <v>9</v>
      </c>
      <c r="G2" s="32" t="s">
        <v>62</v>
      </c>
      <c r="H2" s="32" t="s">
        <v>11</v>
      </c>
      <c r="I2" s="31" t="s">
        <v>12</v>
      </c>
      <c r="J2" s="31" t="s">
        <v>16</v>
      </c>
      <c r="K2" s="31" t="s">
        <v>17</v>
      </c>
    </row>
    <row r="3" spans="1:12" x14ac:dyDescent="0.35">
      <c r="A3" s="24" t="str">
        <f t="shared" ref="A3" si="0">TEXT(B3, "ddd")</f>
        <v>Mon</v>
      </c>
      <c r="B3" s="54">
        <v>45145</v>
      </c>
      <c r="C3" s="54">
        <v>45151</v>
      </c>
      <c r="D3" s="42" t="s">
        <v>57</v>
      </c>
      <c r="E3" s="26" t="s">
        <v>19</v>
      </c>
      <c r="F3" s="26">
        <v>45138</v>
      </c>
      <c r="G3" s="46">
        <f>F3</f>
        <v>45138</v>
      </c>
      <c r="H3" s="46">
        <f>G3+1</f>
        <v>45139</v>
      </c>
      <c r="I3" s="33">
        <f>B3-3</f>
        <v>45142</v>
      </c>
      <c r="J3" s="41" t="s">
        <v>113</v>
      </c>
      <c r="K3" s="45" t="s">
        <v>134</v>
      </c>
    </row>
    <row r="4" spans="1:12" x14ac:dyDescent="0.35">
      <c r="A4" s="24" t="s">
        <v>123</v>
      </c>
      <c r="B4" s="54">
        <v>45152</v>
      </c>
      <c r="C4" s="54">
        <v>45158</v>
      </c>
      <c r="D4" s="42" t="s">
        <v>57</v>
      </c>
      <c r="E4" s="26">
        <v>45145</v>
      </c>
      <c r="F4" s="26">
        <v>45145</v>
      </c>
      <c r="G4" s="46">
        <f>F4</f>
        <v>45145</v>
      </c>
      <c r="H4" s="46">
        <f t="shared" ref="H4:H6" si="1">G4+1</f>
        <v>45146</v>
      </c>
      <c r="I4" s="33">
        <f t="shared" ref="I4:I6" si="2">B4-3</f>
        <v>45149</v>
      </c>
      <c r="J4" s="41" t="s">
        <v>113</v>
      </c>
      <c r="K4" s="45" t="s">
        <v>135</v>
      </c>
    </row>
    <row r="5" spans="1:12" x14ac:dyDescent="0.35">
      <c r="A5" s="24" t="s">
        <v>123</v>
      </c>
      <c r="B5" s="54">
        <v>45159</v>
      </c>
      <c r="C5" s="54">
        <v>45165</v>
      </c>
      <c r="D5" s="42" t="s">
        <v>57</v>
      </c>
      <c r="E5" s="26" t="s">
        <v>19</v>
      </c>
      <c r="F5" s="26">
        <v>45152</v>
      </c>
      <c r="G5" s="46">
        <f>F5</f>
        <v>45152</v>
      </c>
      <c r="H5" s="46">
        <f t="shared" si="1"/>
        <v>45153</v>
      </c>
      <c r="I5" s="33">
        <f t="shared" si="2"/>
        <v>45156</v>
      </c>
      <c r="J5" s="41" t="s">
        <v>113</v>
      </c>
      <c r="K5" s="45" t="s">
        <v>136</v>
      </c>
    </row>
    <row r="6" spans="1:12" x14ac:dyDescent="0.35">
      <c r="A6" s="24" t="s">
        <v>123</v>
      </c>
      <c r="B6" s="54">
        <v>45166</v>
      </c>
      <c r="C6" s="54">
        <v>45172</v>
      </c>
      <c r="D6" s="42" t="s">
        <v>57</v>
      </c>
      <c r="E6" s="26">
        <v>45159</v>
      </c>
      <c r="F6" s="26">
        <v>45159</v>
      </c>
      <c r="G6" s="26">
        <f>F6</f>
        <v>45159</v>
      </c>
      <c r="H6" s="46">
        <f t="shared" si="1"/>
        <v>45160</v>
      </c>
      <c r="I6" s="33">
        <f t="shared" si="2"/>
        <v>45163</v>
      </c>
      <c r="J6" s="41" t="s">
        <v>113</v>
      </c>
      <c r="K6" s="45" t="s">
        <v>137</v>
      </c>
    </row>
    <row r="7" spans="1:12" s="35" customFormat="1" x14ac:dyDescent="0.35">
      <c r="A7" s="24" t="str">
        <f t="shared" ref="A7:A17" si="3">TEXT(B7, "ddd")</f>
        <v>Sat</v>
      </c>
      <c r="B7" s="54">
        <v>45143</v>
      </c>
      <c r="C7" s="54">
        <v>45145</v>
      </c>
      <c r="D7" s="55" t="s">
        <v>18</v>
      </c>
      <c r="E7" s="26">
        <v>45128</v>
      </c>
      <c r="F7" s="26">
        <f t="shared" ref="F7:F9" si="4">G7</f>
        <v>45132</v>
      </c>
      <c r="G7" s="26">
        <f t="shared" ref="G7:G9" si="5">H7-1</f>
        <v>45132</v>
      </c>
      <c r="H7" s="26">
        <v>45133</v>
      </c>
      <c r="I7" s="33">
        <f>B7-1</f>
        <v>45142</v>
      </c>
      <c r="J7" s="34" t="s">
        <v>113</v>
      </c>
      <c r="K7" s="36" t="s">
        <v>138</v>
      </c>
      <c r="L7"/>
    </row>
    <row r="8" spans="1:12" s="80" customFormat="1" x14ac:dyDescent="0.35">
      <c r="A8" s="74" t="str">
        <f t="shared" si="3"/>
        <v>Thu</v>
      </c>
      <c r="B8" s="75">
        <v>45148</v>
      </c>
      <c r="C8" s="75">
        <v>45154</v>
      </c>
      <c r="D8" s="55" t="s">
        <v>18</v>
      </c>
      <c r="E8" s="76">
        <v>45133</v>
      </c>
      <c r="F8" s="76">
        <f t="shared" si="4"/>
        <v>45140</v>
      </c>
      <c r="G8" s="76">
        <f t="shared" si="5"/>
        <v>45140</v>
      </c>
      <c r="H8" s="75">
        <v>45141</v>
      </c>
      <c r="I8" s="77">
        <f t="shared" ref="I8:I10" si="6">B8-1</f>
        <v>45147</v>
      </c>
      <c r="J8" s="78" t="s">
        <v>108</v>
      </c>
      <c r="K8" s="36" t="s">
        <v>139</v>
      </c>
      <c r="L8" s="79"/>
    </row>
    <row r="9" spans="1:12" s="35" customFormat="1" x14ac:dyDescent="0.35">
      <c r="A9" s="24" t="str">
        <f t="shared" si="3"/>
        <v>Sat</v>
      </c>
      <c r="B9" s="54">
        <v>45157</v>
      </c>
      <c r="C9" s="54">
        <v>45159</v>
      </c>
      <c r="D9" s="55" t="s">
        <v>18</v>
      </c>
      <c r="E9" s="26">
        <v>45142</v>
      </c>
      <c r="F9" s="72">
        <f t="shared" si="4"/>
        <v>45146</v>
      </c>
      <c r="G9" s="72">
        <f t="shared" si="5"/>
        <v>45146</v>
      </c>
      <c r="H9" s="54">
        <v>45147</v>
      </c>
      <c r="I9" s="33">
        <f t="shared" si="6"/>
        <v>45156</v>
      </c>
      <c r="J9" s="34" t="s">
        <v>113</v>
      </c>
      <c r="K9" s="36" t="s">
        <v>140</v>
      </c>
      <c r="L9"/>
    </row>
    <row r="10" spans="1:12" s="35" customFormat="1" x14ac:dyDescent="0.35">
      <c r="A10" s="24" t="str">
        <f t="shared" si="3"/>
        <v>Sat</v>
      </c>
      <c r="B10" s="54">
        <v>45164</v>
      </c>
      <c r="C10" s="54">
        <v>45166</v>
      </c>
      <c r="D10" s="55" t="s">
        <v>18</v>
      </c>
      <c r="E10" s="26">
        <v>45149</v>
      </c>
      <c r="F10" s="72">
        <v>45152</v>
      </c>
      <c r="G10" s="72">
        <v>45152</v>
      </c>
      <c r="H10" s="54">
        <v>45154</v>
      </c>
      <c r="I10" s="33">
        <f t="shared" si="6"/>
        <v>45163</v>
      </c>
      <c r="J10" s="34" t="s">
        <v>113</v>
      </c>
      <c r="K10" s="36" t="s">
        <v>141</v>
      </c>
      <c r="L10"/>
    </row>
    <row r="11" spans="1:12" s="35" customFormat="1" x14ac:dyDescent="0.35">
      <c r="A11" s="24" t="str">
        <f t="shared" si="3"/>
        <v>Tue</v>
      </c>
      <c r="B11" s="54">
        <v>45139</v>
      </c>
      <c r="C11" s="54">
        <v>45141</v>
      </c>
      <c r="D11" s="55" t="s">
        <v>119</v>
      </c>
      <c r="E11" s="26">
        <v>45125</v>
      </c>
      <c r="F11" s="72">
        <f>G11</f>
        <v>45126</v>
      </c>
      <c r="G11" s="72">
        <f>H11-1</f>
        <v>45126</v>
      </c>
      <c r="H11" s="26">
        <v>45127</v>
      </c>
      <c r="I11" s="33">
        <f>B11-1</f>
        <v>45138</v>
      </c>
      <c r="J11" s="34" t="s">
        <v>113</v>
      </c>
      <c r="K11" s="36" t="s">
        <v>142</v>
      </c>
      <c r="L11"/>
    </row>
    <row r="12" spans="1:12" s="35" customFormat="1" x14ac:dyDescent="0.35">
      <c r="A12" s="24" t="str">
        <f t="shared" si="3"/>
        <v>Wed</v>
      </c>
      <c r="B12" s="54">
        <v>45154</v>
      </c>
      <c r="C12" s="54">
        <v>45156</v>
      </c>
      <c r="D12" s="55" t="s">
        <v>119</v>
      </c>
      <c r="E12" s="54">
        <v>45139</v>
      </c>
      <c r="F12" s="26">
        <f t="shared" ref="F12" si="7">G12</f>
        <v>45140</v>
      </c>
      <c r="G12" s="26">
        <f t="shared" ref="G12" si="8">H12-1</f>
        <v>45140</v>
      </c>
      <c r="H12" s="54">
        <v>45141</v>
      </c>
      <c r="I12" s="33">
        <f>B12-1</f>
        <v>45153</v>
      </c>
      <c r="J12" s="34" t="s">
        <v>113</v>
      </c>
      <c r="K12" s="36" t="s">
        <v>143</v>
      </c>
      <c r="L12"/>
    </row>
    <row r="13" spans="1:12" s="35" customFormat="1" x14ac:dyDescent="0.35">
      <c r="A13" s="24" t="str">
        <f t="shared" si="3"/>
        <v>Tue</v>
      </c>
      <c r="B13" s="54">
        <v>45167</v>
      </c>
      <c r="C13" s="54">
        <v>45169</v>
      </c>
      <c r="D13" s="55" t="s">
        <v>119</v>
      </c>
      <c r="E13" s="58">
        <v>45152</v>
      </c>
      <c r="F13" s="59">
        <f t="shared" ref="F13" si="9">G13</f>
        <v>45154</v>
      </c>
      <c r="G13" s="59">
        <f t="shared" ref="G13" si="10">H13-1</f>
        <v>45154</v>
      </c>
      <c r="H13" s="58">
        <v>45155</v>
      </c>
      <c r="I13" s="60">
        <f>B13-1</f>
        <v>45166</v>
      </c>
      <c r="J13" s="34" t="s">
        <v>113</v>
      </c>
      <c r="K13" s="36" t="s">
        <v>144</v>
      </c>
      <c r="L13"/>
    </row>
    <row r="14" spans="1:12" s="35" customFormat="1" x14ac:dyDescent="0.35">
      <c r="A14" s="24" t="str">
        <f t="shared" si="3"/>
        <v>Tue</v>
      </c>
      <c r="B14" s="54">
        <v>45146</v>
      </c>
      <c r="C14" s="54">
        <v>45148</v>
      </c>
      <c r="D14" s="66" t="s">
        <v>30</v>
      </c>
      <c r="E14" s="70" t="s">
        <v>145</v>
      </c>
      <c r="F14" s="70" t="s">
        <v>19</v>
      </c>
      <c r="G14" s="70">
        <v>45140</v>
      </c>
      <c r="H14" s="70">
        <f>G14</f>
        <v>45140</v>
      </c>
      <c r="I14" s="46">
        <f t="shared" ref="I14:I15" si="11">B14-1</f>
        <v>45145</v>
      </c>
      <c r="J14" s="68" t="s">
        <v>108</v>
      </c>
      <c r="K14" s="36" t="s">
        <v>146</v>
      </c>
      <c r="L14"/>
    </row>
    <row r="15" spans="1:12" s="35" customFormat="1" ht="15" customHeight="1" x14ac:dyDescent="0.35">
      <c r="A15" s="57" t="str">
        <f t="shared" si="3"/>
        <v>Tue</v>
      </c>
      <c r="B15" s="58">
        <v>45160</v>
      </c>
      <c r="C15" s="58">
        <v>45162</v>
      </c>
      <c r="D15" s="67" t="s">
        <v>30</v>
      </c>
      <c r="E15" s="71" t="s">
        <v>147</v>
      </c>
      <c r="F15" s="70" t="s">
        <v>19</v>
      </c>
      <c r="G15" s="70">
        <v>45154</v>
      </c>
      <c r="H15" s="70">
        <f>G15</f>
        <v>45154</v>
      </c>
      <c r="I15" s="46">
        <f t="shared" si="11"/>
        <v>45159</v>
      </c>
      <c r="J15" s="69" t="s">
        <v>108</v>
      </c>
      <c r="K15" s="91" t="s">
        <v>148</v>
      </c>
      <c r="L15"/>
    </row>
    <row r="16" spans="1:12" x14ac:dyDescent="0.35">
      <c r="A16" s="57" t="str">
        <f t="shared" si="3"/>
        <v>Mon</v>
      </c>
      <c r="B16" s="61">
        <v>45152</v>
      </c>
      <c r="C16" s="58">
        <v>45158</v>
      </c>
      <c r="D16" s="64" t="s">
        <v>23</v>
      </c>
      <c r="E16" s="81" t="s">
        <v>19</v>
      </c>
      <c r="F16" s="70" t="s">
        <v>19</v>
      </c>
      <c r="G16" s="70" t="s">
        <v>19</v>
      </c>
      <c r="H16" s="71">
        <v>45146</v>
      </c>
      <c r="I16" s="71">
        <v>45146</v>
      </c>
      <c r="J16" s="69" t="s">
        <v>108</v>
      </c>
      <c r="K16" s="65" t="s">
        <v>149</v>
      </c>
    </row>
    <row r="17" spans="1:11" ht="29" x14ac:dyDescent="0.35">
      <c r="A17" s="57" t="str">
        <f t="shared" si="3"/>
        <v>Mon</v>
      </c>
      <c r="B17" s="104">
        <v>45166</v>
      </c>
      <c r="C17" s="105">
        <v>45186</v>
      </c>
      <c r="D17" s="73" t="s">
        <v>150</v>
      </c>
      <c r="E17" s="82" t="s">
        <v>19</v>
      </c>
      <c r="F17" s="70" t="s">
        <v>19</v>
      </c>
      <c r="G17" s="70" t="s">
        <v>19</v>
      </c>
      <c r="H17" s="106">
        <v>45160</v>
      </c>
      <c r="I17" s="106">
        <v>45160</v>
      </c>
      <c r="J17" s="69" t="s">
        <v>108</v>
      </c>
      <c r="K17" s="65" t="s">
        <v>151</v>
      </c>
    </row>
    <row r="18" spans="1:11" x14ac:dyDescent="0.35">
      <c r="A18" s="103" t="s">
        <v>152</v>
      </c>
      <c r="B18" s="107" t="s">
        <v>153</v>
      </c>
      <c r="C18" s="107" t="s">
        <v>153</v>
      </c>
      <c r="D18" s="108" t="s">
        <v>34</v>
      </c>
      <c r="E18" s="97">
        <v>45131</v>
      </c>
      <c r="F18" s="97">
        <v>45131</v>
      </c>
      <c r="G18" s="97">
        <v>45131</v>
      </c>
      <c r="H18" s="109" t="s">
        <v>154</v>
      </c>
      <c r="I18" s="98" t="s">
        <v>155</v>
      </c>
      <c r="J18" s="110" t="s">
        <v>20</v>
      </c>
      <c r="K18" s="62" t="s">
        <v>156</v>
      </c>
    </row>
    <row r="19" spans="1:11" x14ac:dyDescent="0.35">
      <c r="A19" s="101" t="s">
        <v>157</v>
      </c>
      <c r="B19" s="111" t="s">
        <v>158</v>
      </c>
      <c r="C19" s="111" t="s">
        <v>158</v>
      </c>
      <c r="D19" s="102" t="s">
        <v>34</v>
      </c>
      <c r="E19" s="99">
        <v>45132</v>
      </c>
      <c r="F19" s="99">
        <v>45132</v>
      </c>
      <c r="G19" s="99">
        <v>45132</v>
      </c>
      <c r="H19" s="112" t="s">
        <v>159</v>
      </c>
      <c r="I19" s="100" t="s">
        <v>155</v>
      </c>
      <c r="J19" s="100" t="s">
        <v>20</v>
      </c>
      <c r="K19" s="83" t="s">
        <v>160</v>
      </c>
    </row>
    <row r="20" spans="1:11" x14ac:dyDescent="0.35">
      <c r="A20" s="101" t="s">
        <v>161</v>
      </c>
      <c r="B20" s="111" t="s">
        <v>162</v>
      </c>
      <c r="C20" s="111" t="s">
        <v>162</v>
      </c>
      <c r="D20" s="102" t="s">
        <v>34</v>
      </c>
      <c r="E20" s="99">
        <v>45133</v>
      </c>
      <c r="F20" s="99">
        <v>45133</v>
      </c>
      <c r="G20" s="99">
        <v>45133</v>
      </c>
      <c r="H20" s="112" t="s">
        <v>163</v>
      </c>
      <c r="I20" s="100" t="s">
        <v>155</v>
      </c>
      <c r="J20" s="100" t="s">
        <v>20</v>
      </c>
      <c r="K20" s="63" t="s">
        <v>164</v>
      </c>
    </row>
    <row r="21" spans="1:11" x14ac:dyDescent="0.35">
      <c r="A21" s="101" t="s">
        <v>165</v>
      </c>
      <c r="B21" s="111" t="s">
        <v>166</v>
      </c>
      <c r="C21" s="111" t="s">
        <v>166</v>
      </c>
      <c r="D21" s="102" t="s">
        <v>34</v>
      </c>
      <c r="E21" s="99">
        <v>45134</v>
      </c>
      <c r="F21" s="99">
        <v>45134</v>
      </c>
      <c r="G21" s="99">
        <v>45134</v>
      </c>
      <c r="H21" s="112" t="s">
        <v>167</v>
      </c>
      <c r="I21" s="100" t="s">
        <v>155</v>
      </c>
      <c r="J21" s="100" t="s">
        <v>20</v>
      </c>
      <c r="K21" s="63" t="s">
        <v>168</v>
      </c>
    </row>
    <row r="22" spans="1:11" x14ac:dyDescent="0.35">
      <c r="A22" s="113" t="s">
        <v>169</v>
      </c>
      <c r="B22" s="111" t="s">
        <v>170</v>
      </c>
      <c r="C22" s="111" t="s">
        <v>170</v>
      </c>
      <c r="D22" s="102" t="s">
        <v>34</v>
      </c>
      <c r="E22" s="99">
        <v>45135</v>
      </c>
      <c r="F22" s="99">
        <v>45135</v>
      </c>
      <c r="G22" s="99">
        <v>45135</v>
      </c>
      <c r="H22" s="112" t="s">
        <v>171</v>
      </c>
      <c r="I22" s="100" t="s">
        <v>155</v>
      </c>
      <c r="J22" s="100" t="s">
        <v>20</v>
      </c>
      <c r="K22" s="63" t="s">
        <v>172</v>
      </c>
    </row>
    <row r="23" spans="1:11" x14ac:dyDescent="0.35">
      <c r="A23" s="113" t="s">
        <v>173</v>
      </c>
      <c r="B23" s="111" t="s">
        <v>174</v>
      </c>
      <c r="C23" s="111" t="s">
        <v>174</v>
      </c>
      <c r="D23" s="102" t="s">
        <v>34</v>
      </c>
      <c r="E23" s="99">
        <v>45135</v>
      </c>
      <c r="F23" s="99">
        <v>45135</v>
      </c>
      <c r="G23" s="99">
        <v>45135</v>
      </c>
      <c r="H23" s="112" t="s">
        <v>171</v>
      </c>
      <c r="I23" s="100" t="s">
        <v>155</v>
      </c>
      <c r="J23" s="100" t="s">
        <v>20</v>
      </c>
      <c r="K23" s="63" t="s">
        <v>175</v>
      </c>
    </row>
    <row r="24" spans="1:11" x14ac:dyDescent="0.35">
      <c r="A24" s="101" t="s">
        <v>123</v>
      </c>
      <c r="B24" s="111" t="s">
        <v>176</v>
      </c>
      <c r="C24" s="111" t="s">
        <v>176</v>
      </c>
      <c r="D24" s="102" t="s">
        <v>34</v>
      </c>
      <c r="E24" s="99">
        <v>45135</v>
      </c>
      <c r="F24" s="99">
        <v>45135</v>
      </c>
      <c r="G24" s="99">
        <v>45135</v>
      </c>
      <c r="H24" s="112" t="s">
        <v>171</v>
      </c>
      <c r="I24" s="100" t="s">
        <v>155</v>
      </c>
      <c r="J24" s="100" t="s">
        <v>20</v>
      </c>
      <c r="K24" s="63" t="s">
        <v>177</v>
      </c>
    </row>
    <row r="25" spans="1:11" x14ac:dyDescent="0.35">
      <c r="A25" s="101" t="s">
        <v>161</v>
      </c>
      <c r="B25" s="111" t="s">
        <v>178</v>
      </c>
      <c r="C25" s="111" t="s">
        <v>178</v>
      </c>
      <c r="D25" s="102" t="s">
        <v>34</v>
      </c>
      <c r="E25" s="111" t="s">
        <v>158</v>
      </c>
      <c r="F25" s="99">
        <v>45140</v>
      </c>
      <c r="G25" s="99">
        <v>45140</v>
      </c>
      <c r="H25" s="112" t="s">
        <v>179</v>
      </c>
      <c r="I25" s="100" t="s">
        <v>155</v>
      </c>
      <c r="J25" s="100" t="s">
        <v>20</v>
      </c>
      <c r="K25" s="63" t="s">
        <v>180</v>
      </c>
    </row>
    <row r="26" spans="1:11" x14ac:dyDescent="0.35">
      <c r="A26" s="101" t="s">
        <v>165</v>
      </c>
      <c r="B26" s="111" t="s">
        <v>181</v>
      </c>
      <c r="C26" s="111" t="s">
        <v>181</v>
      </c>
      <c r="D26" s="102" t="s">
        <v>34</v>
      </c>
      <c r="E26" s="111" t="s">
        <v>162</v>
      </c>
      <c r="F26" s="99" t="s">
        <v>162</v>
      </c>
      <c r="G26" s="99" t="s">
        <v>162</v>
      </c>
      <c r="H26" s="112" t="s">
        <v>182</v>
      </c>
      <c r="I26" s="100" t="s">
        <v>155</v>
      </c>
      <c r="J26" s="100" t="s">
        <v>20</v>
      </c>
      <c r="K26" s="63" t="s">
        <v>183</v>
      </c>
    </row>
    <row r="27" spans="1:11" x14ac:dyDescent="0.35">
      <c r="A27" s="113" t="s">
        <v>169</v>
      </c>
      <c r="B27" s="111" t="s">
        <v>184</v>
      </c>
      <c r="C27" s="111" t="s">
        <v>184</v>
      </c>
      <c r="D27" s="102" t="s">
        <v>34</v>
      </c>
      <c r="E27" s="111" t="s">
        <v>166</v>
      </c>
      <c r="F27" s="99" t="s">
        <v>166</v>
      </c>
      <c r="G27" s="99" t="s">
        <v>166</v>
      </c>
      <c r="H27" s="112" t="s">
        <v>185</v>
      </c>
      <c r="I27" s="100" t="s">
        <v>155</v>
      </c>
      <c r="J27" s="100" t="s">
        <v>20</v>
      </c>
      <c r="K27" s="63" t="s">
        <v>186</v>
      </c>
    </row>
    <row r="28" spans="1:11" x14ac:dyDescent="0.35">
      <c r="A28" s="113" t="s">
        <v>173</v>
      </c>
      <c r="B28" s="111" t="s">
        <v>187</v>
      </c>
      <c r="C28" s="111" t="s">
        <v>187</v>
      </c>
      <c r="D28" s="102" t="s">
        <v>34</v>
      </c>
      <c r="E28" s="111" t="s">
        <v>166</v>
      </c>
      <c r="F28" s="99" t="s">
        <v>166</v>
      </c>
      <c r="G28" s="99" t="s">
        <v>166</v>
      </c>
      <c r="H28" s="112" t="s">
        <v>185</v>
      </c>
      <c r="I28" s="100" t="s">
        <v>155</v>
      </c>
      <c r="J28" s="100" t="s">
        <v>20</v>
      </c>
      <c r="K28" s="63" t="s">
        <v>188</v>
      </c>
    </row>
    <row r="29" spans="1:11" x14ac:dyDescent="0.35">
      <c r="A29" s="101" t="s">
        <v>123</v>
      </c>
      <c r="B29" s="111" t="s">
        <v>189</v>
      </c>
      <c r="C29" s="111" t="s">
        <v>189</v>
      </c>
      <c r="D29" s="102" t="s">
        <v>34</v>
      </c>
      <c r="E29" s="111" t="s">
        <v>166</v>
      </c>
      <c r="F29" s="99" t="s">
        <v>166</v>
      </c>
      <c r="G29" s="99" t="s">
        <v>166</v>
      </c>
      <c r="H29" s="112" t="s">
        <v>185</v>
      </c>
      <c r="I29" s="100" t="s">
        <v>155</v>
      </c>
      <c r="J29" s="100" t="s">
        <v>20</v>
      </c>
      <c r="K29" s="63" t="s">
        <v>190</v>
      </c>
    </row>
    <row r="30" spans="1:11" x14ac:dyDescent="0.35">
      <c r="A30" s="113" t="s">
        <v>152</v>
      </c>
      <c r="B30" s="111" t="s">
        <v>191</v>
      </c>
      <c r="C30" s="111" t="s">
        <v>191</v>
      </c>
      <c r="D30" s="102" t="s">
        <v>34</v>
      </c>
      <c r="E30" s="111" t="s">
        <v>176</v>
      </c>
      <c r="F30" s="99" t="s">
        <v>176</v>
      </c>
      <c r="G30" s="99" t="s">
        <v>176</v>
      </c>
      <c r="H30" s="112" t="s">
        <v>192</v>
      </c>
      <c r="I30" s="100" t="s">
        <v>155</v>
      </c>
      <c r="J30" s="100" t="s">
        <v>20</v>
      </c>
      <c r="K30" s="63" t="s">
        <v>193</v>
      </c>
    </row>
    <row r="31" spans="1:11" x14ac:dyDescent="0.35">
      <c r="A31" s="101" t="s">
        <v>157</v>
      </c>
      <c r="B31" s="111" t="s">
        <v>194</v>
      </c>
      <c r="C31" s="111" t="s">
        <v>194</v>
      </c>
      <c r="D31" s="102" t="s">
        <v>34</v>
      </c>
      <c r="E31" s="111" t="s">
        <v>176</v>
      </c>
      <c r="F31" s="99" t="s">
        <v>176</v>
      </c>
      <c r="G31" s="99" t="s">
        <v>176</v>
      </c>
      <c r="H31" s="112" t="s">
        <v>192</v>
      </c>
      <c r="I31" s="100" t="s">
        <v>155</v>
      </c>
      <c r="J31" s="100" t="s">
        <v>20</v>
      </c>
      <c r="K31" s="63" t="s">
        <v>195</v>
      </c>
    </row>
    <row r="32" spans="1:11" x14ac:dyDescent="0.35">
      <c r="A32" s="101" t="s">
        <v>161</v>
      </c>
      <c r="B32" s="111" t="s">
        <v>196</v>
      </c>
      <c r="C32" s="111" t="s">
        <v>196</v>
      </c>
      <c r="D32" s="102" t="s">
        <v>34</v>
      </c>
      <c r="E32" s="111" t="s">
        <v>197</v>
      </c>
      <c r="F32" s="99" t="s">
        <v>197</v>
      </c>
      <c r="G32" s="99" t="s">
        <v>197</v>
      </c>
      <c r="H32" s="112" t="s">
        <v>198</v>
      </c>
      <c r="I32" s="100" t="s">
        <v>155</v>
      </c>
      <c r="J32" s="100" t="s">
        <v>20</v>
      </c>
      <c r="K32" s="63" t="s">
        <v>199</v>
      </c>
    </row>
    <row r="33" spans="1:11" x14ac:dyDescent="0.35">
      <c r="A33" s="101" t="s">
        <v>165</v>
      </c>
      <c r="B33" s="111" t="s">
        <v>200</v>
      </c>
      <c r="C33" s="111" t="s">
        <v>200</v>
      </c>
      <c r="D33" s="102" t="s">
        <v>34</v>
      </c>
      <c r="E33" s="111" t="s">
        <v>201</v>
      </c>
      <c r="F33" s="99" t="s">
        <v>201</v>
      </c>
      <c r="G33" s="99" t="s">
        <v>201</v>
      </c>
      <c r="H33" s="112" t="s">
        <v>202</v>
      </c>
      <c r="I33" s="100" t="s">
        <v>155</v>
      </c>
      <c r="J33" s="100" t="s">
        <v>20</v>
      </c>
      <c r="K33" s="63" t="s">
        <v>203</v>
      </c>
    </row>
    <row r="34" spans="1:11" x14ac:dyDescent="0.35">
      <c r="A34" s="113" t="s">
        <v>169</v>
      </c>
      <c r="B34" s="111" t="s">
        <v>204</v>
      </c>
      <c r="C34" s="111" t="s">
        <v>204</v>
      </c>
      <c r="D34" s="102" t="s">
        <v>34</v>
      </c>
      <c r="E34" s="111" t="s">
        <v>178</v>
      </c>
      <c r="F34" s="99" t="s">
        <v>178</v>
      </c>
      <c r="G34" s="99" t="s">
        <v>178</v>
      </c>
      <c r="H34" s="114" t="s">
        <v>205</v>
      </c>
      <c r="I34" s="100" t="s">
        <v>155</v>
      </c>
      <c r="J34" s="100" t="s">
        <v>20</v>
      </c>
      <c r="K34" s="63" t="s">
        <v>206</v>
      </c>
    </row>
    <row r="35" spans="1:11" x14ac:dyDescent="0.35">
      <c r="A35" s="113" t="s">
        <v>173</v>
      </c>
      <c r="B35" s="111" t="s">
        <v>207</v>
      </c>
      <c r="C35" s="111" t="s">
        <v>207</v>
      </c>
      <c r="D35" s="102" t="s">
        <v>34</v>
      </c>
      <c r="E35" s="111" t="s">
        <v>178</v>
      </c>
      <c r="F35" s="99" t="s">
        <v>178</v>
      </c>
      <c r="G35" s="99" t="s">
        <v>178</v>
      </c>
      <c r="H35" s="114" t="s">
        <v>205</v>
      </c>
      <c r="I35" s="100" t="s">
        <v>155</v>
      </c>
      <c r="J35" s="100" t="s">
        <v>20</v>
      </c>
      <c r="K35" s="63" t="s">
        <v>208</v>
      </c>
    </row>
    <row r="36" spans="1:11" x14ac:dyDescent="0.35">
      <c r="A36" s="101" t="s">
        <v>123</v>
      </c>
      <c r="B36" s="111" t="s">
        <v>209</v>
      </c>
      <c r="C36" s="111" t="s">
        <v>209</v>
      </c>
      <c r="D36" s="102" t="s">
        <v>34</v>
      </c>
      <c r="E36" s="111" t="s">
        <v>178</v>
      </c>
      <c r="F36" s="99" t="s">
        <v>178</v>
      </c>
      <c r="G36" s="99" t="s">
        <v>178</v>
      </c>
      <c r="H36" s="114" t="s">
        <v>205</v>
      </c>
      <c r="I36" s="100" t="s">
        <v>155</v>
      </c>
      <c r="J36" s="100" t="s">
        <v>20</v>
      </c>
      <c r="K36" s="63" t="s">
        <v>210</v>
      </c>
    </row>
    <row r="37" spans="1:11" x14ac:dyDescent="0.35">
      <c r="A37" s="101" t="s">
        <v>161</v>
      </c>
      <c r="B37" s="111" t="s">
        <v>211</v>
      </c>
      <c r="C37" s="111" t="s">
        <v>211</v>
      </c>
      <c r="D37" s="102" t="s">
        <v>34</v>
      </c>
      <c r="E37" s="111" t="s">
        <v>194</v>
      </c>
      <c r="F37" s="99" t="s">
        <v>194</v>
      </c>
      <c r="G37" s="99" t="s">
        <v>194</v>
      </c>
      <c r="H37" s="114" t="s">
        <v>212</v>
      </c>
      <c r="I37" s="100" t="s">
        <v>155</v>
      </c>
      <c r="J37" s="100" t="s">
        <v>20</v>
      </c>
      <c r="K37" s="63" t="s">
        <v>213</v>
      </c>
    </row>
    <row r="38" spans="1:11" x14ac:dyDescent="0.35">
      <c r="A38" s="101" t="s">
        <v>165</v>
      </c>
      <c r="B38" s="111" t="s">
        <v>214</v>
      </c>
      <c r="C38" s="111" t="s">
        <v>214</v>
      </c>
      <c r="D38" s="102" t="s">
        <v>34</v>
      </c>
      <c r="E38" s="111" t="s">
        <v>196</v>
      </c>
      <c r="F38" s="99" t="s">
        <v>196</v>
      </c>
      <c r="G38" s="99" t="s">
        <v>196</v>
      </c>
      <c r="H38" s="114" t="s">
        <v>215</v>
      </c>
      <c r="I38" s="100" t="s">
        <v>155</v>
      </c>
      <c r="J38" s="100" t="s">
        <v>20</v>
      </c>
      <c r="K38" s="63" t="s">
        <v>216</v>
      </c>
    </row>
    <row r="39" spans="1:11" x14ac:dyDescent="0.35">
      <c r="A39" s="113" t="s">
        <v>169</v>
      </c>
      <c r="B39" s="111" t="s">
        <v>217</v>
      </c>
      <c r="C39" s="111" t="s">
        <v>217</v>
      </c>
      <c r="D39" s="102" t="s">
        <v>34</v>
      </c>
      <c r="E39" s="111" t="s">
        <v>200</v>
      </c>
      <c r="F39" s="99" t="s">
        <v>200</v>
      </c>
      <c r="G39" s="99" t="s">
        <v>200</v>
      </c>
      <c r="H39" s="114" t="s">
        <v>218</v>
      </c>
      <c r="I39" s="100" t="s">
        <v>155</v>
      </c>
      <c r="J39" s="100" t="s">
        <v>20</v>
      </c>
      <c r="K39" s="63" t="s">
        <v>219</v>
      </c>
    </row>
    <row r="40" spans="1:11" x14ac:dyDescent="0.35">
      <c r="A40" s="113" t="s">
        <v>173</v>
      </c>
      <c r="B40" s="111" t="s">
        <v>220</v>
      </c>
      <c r="C40" s="111" t="s">
        <v>220</v>
      </c>
      <c r="D40" s="102" t="s">
        <v>34</v>
      </c>
      <c r="E40" s="111" t="s">
        <v>200</v>
      </c>
      <c r="F40" s="99" t="s">
        <v>200</v>
      </c>
      <c r="G40" s="99" t="s">
        <v>200</v>
      </c>
      <c r="H40" s="114" t="s">
        <v>218</v>
      </c>
      <c r="I40" s="100" t="s">
        <v>155</v>
      </c>
      <c r="J40" s="100" t="s">
        <v>20</v>
      </c>
      <c r="K40" s="63" t="s">
        <v>221</v>
      </c>
    </row>
    <row r="41" spans="1:11" x14ac:dyDescent="0.35">
      <c r="A41" s="101" t="s">
        <v>123</v>
      </c>
      <c r="B41" s="111" t="s">
        <v>222</v>
      </c>
      <c r="C41" s="111" t="s">
        <v>222</v>
      </c>
      <c r="D41" s="102" t="s">
        <v>34</v>
      </c>
      <c r="E41" s="111" t="s">
        <v>200</v>
      </c>
      <c r="F41" s="99" t="s">
        <v>200</v>
      </c>
      <c r="G41" s="99" t="s">
        <v>200</v>
      </c>
      <c r="H41" s="114" t="s">
        <v>218</v>
      </c>
      <c r="I41" s="100" t="s">
        <v>155</v>
      </c>
      <c r="J41" s="100" t="s">
        <v>20</v>
      </c>
      <c r="K41" s="63" t="s">
        <v>223</v>
      </c>
    </row>
    <row r="42" spans="1:11" x14ac:dyDescent="0.35">
      <c r="A42" s="101" t="s">
        <v>152</v>
      </c>
      <c r="B42" s="111" t="s">
        <v>224</v>
      </c>
      <c r="C42" s="111" t="s">
        <v>224</v>
      </c>
      <c r="D42" s="102" t="s">
        <v>34</v>
      </c>
      <c r="E42" s="111" t="s">
        <v>209</v>
      </c>
      <c r="F42" s="99" t="s">
        <v>209</v>
      </c>
      <c r="G42" s="99" t="s">
        <v>209</v>
      </c>
      <c r="H42" s="114" t="s">
        <v>225</v>
      </c>
      <c r="I42" s="100" t="s">
        <v>155</v>
      </c>
      <c r="J42" s="100" t="s">
        <v>20</v>
      </c>
      <c r="K42" s="63" t="s">
        <v>226</v>
      </c>
    </row>
    <row r="43" spans="1:11" x14ac:dyDescent="0.35">
      <c r="A43" s="101" t="s">
        <v>157</v>
      </c>
      <c r="B43" s="111" t="s">
        <v>227</v>
      </c>
      <c r="C43" s="111" t="s">
        <v>227</v>
      </c>
      <c r="D43" s="102" t="s">
        <v>34</v>
      </c>
      <c r="E43" s="111" t="s">
        <v>228</v>
      </c>
      <c r="F43" s="99" t="s">
        <v>228</v>
      </c>
      <c r="G43" s="99" t="s">
        <v>228</v>
      </c>
      <c r="H43" s="114" t="s">
        <v>229</v>
      </c>
      <c r="I43" s="100" t="s">
        <v>155</v>
      </c>
      <c r="J43" s="100" t="s">
        <v>20</v>
      </c>
      <c r="K43" s="63" t="s">
        <v>230</v>
      </c>
    </row>
    <row r="44" spans="1:11" x14ac:dyDescent="0.35">
      <c r="A44" s="101" t="s">
        <v>161</v>
      </c>
      <c r="B44" s="111" t="s">
        <v>231</v>
      </c>
      <c r="C44" s="111" t="s">
        <v>231</v>
      </c>
      <c r="D44" s="102" t="s">
        <v>34</v>
      </c>
      <c r="E44" s="111" t="s">
        <v>232</v>
      </c>
      <c r="F44" s="99" t="s">
        <v>232</v>
      </c>
      <c r="G44" s="99" t="s">
        <v>232</v>
      </c>
      <c r="H44" s="114" t="s">
        <v>233</v>
      </c>
      <c r="I44" s="100" t="s">
        <v>155</v>
      </c>
      <c r="J44" s="100" t="s">
        <v>20</v>
      </c>
      <c r="K44" s="63" t="s">
        <v>234</v>
      </c>
    </row>
  </sheetData>
  <autoFilter ref="A2:K2" xr:uid="{D3CFA49C-4DD5-41C5-BDB6-DF3F7F992E14}"/>
  <hyperlinks>
    <hyperlink ref="K3" r:id="rId1" xr:uid="{B0EE0F84-5DFF-4462-B8A4-5621222CD4A2}"/>
    <hyperlink ref="K4" r:id="rId2" xr:uid="{4FFDDF43-FA7A-4464-B734-137142A27BA5}"/>
    <hyperlink ref="K5" r:id="rId3" xr:uid="{AEB628F8-D1D5-45F5-82BF-C843020F0C8E}"/>
    <hyperlink ref="K6" r:id="rId4" xr:uid="{0663046B-2281-48B8-9845-D28FF9EFD22B}"/>
    <hyperlink ref="K7" r:id="rId5" xr:uid="{FE806538-0BDC-444E-9A83-D110B36E283E}"/>
    <hyperlink ref="K8" r:id="rId6" xr:uid="{7B9BE368-8028-4443-B5A6-8D64F78A38D3}"/>
    <hyperlink ref="K9" r:id="rId7" xr:uid="{DBBDAD48-27CB-4EB4-A8A9-2CE436C126BF}"/>
    <hyperlink ref="K10" r:id="rId8" xr:uid="{0AC11DAF-38A0-4ECD-94A7-5E5CC449F521}"/>
    <hyperlink ref="K11" r:id="rId9" xr:uid="{0A625B4A-2B7D-40DC-AF41-98A01A51C67E}"/>
    <hyperlink ref="K12" r:id="rId10" xr:uid="{5D6E834A-E78F-4FD9-8CD0-94DA8872F563}"/>
    <hyperlink ref="K13" r:id="rId11" xr:uid="{483382AF-6437-4B50-BE3B-E3BFB17E5154}"/>
    <hyperlink ref="K14" r:id="rId12" xr:uid="{7C67A65A-4683-40B9-BEC1-A99847AEEF89}"/>
    <hyperlink ref="K17" r:id="rId13" xr:uid="{E11A0206-723D-4FD4-9A7D-AB7043663F9F}"/>
    <hyperlink ref="K19" r:id="rId14" xr:uid="{D36158E0-43F7-4AD6-A63A-EB0929A24E69}"/>
    <hyperlink ref="K15" r:id="rId15" xr:uid="{EB1AE3C3-3DDB-4525-AD2A-CF2259C858BF}"/>
    <hyperlink ref="K16" r:id="rId16" xr:uid="{004610C7-A142-4791-A833-99229854A7FC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FDFC0-F987-4469-9CFC-9BF82621FC64}">
  <dimension ref="A1:L42"/>
  <sheetViews>
    <sheetView zoomScale="85" zoomScaleNormal="85" workbookViewId="0">
      <selection activeCell="E24" sqref="E24"/>
    </sheetView>
  </sheetViews>
  <sheetFormatPr defaultColWidth="15.54296875" defaultRowHeight="15" customHeight="1" x14ac:dyDescent="0.35"/>
  <cols>
    <col min="1" max="1" width="11.54296875" customWidth="1"/>
    <col min="2" max="2" width="12.54296875" style="3" bestFit="1" customWidth="1"/>
    <col min="3" max="3" width="12" style="3" bestFit="1" customWidth="1"/>
    <col min="4" max="4" width="18.54296875" customWidth="1"/>
    <col min="5" max="5" width="27.54296875" customWidth="1"/>
    <col min="6" max="6" width="24" customWidth="1"/>
    <col min="7" max="7" width="13.54296875" bestFit="1" customWidth="1"/>
    <col min="8" max="8" width="18.54296875" customWidth="1"/>
    <col min="10" max="10" width="17.54296875" customWidth="1"/>
    <col min="11" max="11" width="84.54296875" bestFit="1" customWidth="1"/>
    <col min="16383" max="16384" width="15.54296875" bestFit="1" customWidth="1"/>
  </cols>
  <sheetData>
    <row r="1" spans="1:12" s="30" customFormat="1" ht="13" x14ac:dyDescent="0.3">
      <c r="A1" s="27"/>
      <c r="B1" s="28"/>
      <c r="C1" s="29"/>
      <c r="D1" s="37" t="s">
        <v>0</v>
      </c>
      <c r="E1" s="38" t="s">
        <v>1</v>
      </c>
      <c r="F1" s="39" t="s">
        <v>2</v>
      </c>
      <c r="G1" s="39" t="s">
        <v>2</v>
      </c>
      <c r="H1" s="39" t="s">
        <v>3</v>
      </c>
      <c r="I1" s="37" t="s">
        <v>1</v>
      </c>
      <c r="J1" s="29"/>
      <c r="K1" s="29"/>
    </row>
    <row r="2" spans="1:12" s="30" customFormat="1" ht="57.75" customHeight="1" x14ac:dyDescent="0.3">
      <c r="A2" s="94" t="s">
        <v>4</v>
      </c>
      <c r="B2" s="122" t="s">
        <v>235</v>
      </c>
      <c r="C2" s="122" t="s">
        <v>236</v>
      </c>
      <c r="D2" s="122" t="s">
        <v>7</v>
      </c>
      <c r="E2" s="119" t="s">
        <v>8</v>
      </c>
      <c r="F2" s="32" t="s">
        <v>9</v>
      </c>
      <c r="G2" s="32" t="s">
        <v>62</v>
      </c>
      <c r="H2" s="32" t="s">
        <v>11</v>
      </c>
      <c r="I2" s="31" t="s">
        <v>12</v>
      </c>
      <c r="J2" s="94" t="s">
        <v>16</v>
      </c>
      <c r="K2" s="92" t="s">
        <v>17</v>
      </c>
    </row>
    <row r="3" spans="1:12" ht="14.5" x14ac:dyDescent="0.35">
      <c r="A3" s="116" t="s">
        <v>237</v>
      </c>
      <c r="B3" s="46">
        <v>45170</v>
      </c>
      <c r="C3" s="46">
        <v>45170</v>
      </c>
      <c r="D3" s="93" t="s">
        <v>34</v>
      </c>
      <c r="E3" s="134">
        <v>45162</v>
      </c>
      <c r="F3" s="97">
        <v>45162</v>
      </c>
      <c r="G3" s="70">
        <f>F3</f>
        <v>45162</v>
      </c>
      <c r="H3" s="46" t="s">
        <v>238</v>
      </c>
      <c r="I3" s="54">
        <f>B3-1</f>
        <v>45169</v>
      </c>
      <c r="J3" s="95" t="s">
        <v>20</v>
      </c>
      <c r="K3" s="36" t="s">
        <v>239</v>
      </c>
    </row>
    <row r="4" spans="1:12" ht="14.5" x14ac:dyDescent="0.35">
      <c r="A4" s="116" t="s">
        <v>240</v>
      </c>
      <c r="B4" s="46">
        <v>45171</v>
      </c>
      <c r="C4" s="46">
        <v>45171</v>
      </c>
      <c r="D4" s="93" t="s">
        <v>34</v>
      </c>
      <c r="E4" s="135">
        <v>45163</v>
      </c>
      <c r="F4" s="99">
        <v>45163</v>
      </c>
      <c r="G4" s="70">
        <f>F4</f>
        <v>45163</v>
      </c>
      <c r="H4" s="46" t="s">
        <v>241</v>
      </c>
      <c r="I4" s="54">
        <f>B4-1</f>
        <v>45170</v>
      </c>
      <c r="J4" s="95" t="s">
        <v>20</v>
      </c>
      <c r="K4" s="36" t="s">
        <v>242</v>
      </c>
    </row>
    <row r="5" spans="1:12" ht="14.5" x14ac:dyDescent="0.35">
      <c r="A5" s="116" t="s">
        <v>243</v>
      </c>
      <c r="B5" s="46">
        <v>45172</v>
      </c>
      <c r="C5" s="46">
        <v>45172</v>
      </c>
      <c r="D5" s="93" t="s">
        <v>34</v>
      </c>
      <c r="E5" s="135">
        <v>45163</v>
      </c>
      <c r="F5" s="99">
        <v>45163</v>
      </c>
      <c r="G5" s="70">
        <f>F5</f>
        <v>45163</v>
      </c>
      <c r="H5" s="46" t="s">
        <v>241</v>
      </c>
      <c r="I5" s="54">
        <f>B5-2</f>
        <v>45170</v>
      </c>
      <c r="J5" s="95" t="s">
        <v>20</v>
      </c>
      <c r="K5" s="36" t="s">
        <v>244</v>
      </c>
    </row>
    <row r="6" spans="1:12" ht="14.5" x14ac:dyDescent="0.35">
      <c r="A6" s="116" t="s">
        <v>123</v>
      </c>
      <c r="B6" s="71">
        <v>45194</v>
      </c>
      <c r="C6" s="71">
        <v>45200</v>
      </c>
      <c r="D6" s="93" t="s">
        <v>57</v>
      </c>
      <c r="E6" s="99">
        <v>45187</v>
      </c>
      <c r="F6" s="99">
        <v>45187</v>
      </c>
      <c r="G6" s="26">
        <f>F6</f>
        <v>45187</v>
      </c>
      <c r="H6" s="46">
        <f>G6+1</f>
        <v>45188</v>
      </c>
      <c r="I6" s="33">
        <f>B6-3</f>
        <v>45191</v>
      </c>
      <c r="J6" s="95" t="s">
        <v>113</v>
      </c>
      <c r="K6" s="36" t="s">
        <v>245</v>
      </c>
    </row>
    <row r="7" spans="1:12" s="35" customFormat="1" ht="21" customHeight="1" x14ac:dyDescent="0.35">
      <c r="A7" s="116" t="s">
        <v>246</v>
      </c>
      <c r="B7" s="46">
        <v>45173</v>
      </c>
      <c r="C7" s="46">
        <v>45173</v>
      </c>
      <c r="D7" s="93" t="s">
        <v>34</v>
      </c>
      <c r="E7" s="99">
        <v>45163</v>
      </c>
      <c r="F7" s="99">
        <v>45163</v>
      </c>
      <c r="G7" s="26">
        <f>F7</f>
        <v>45163</v>
      </c>
      <c r="H7" s="33" t="s">
        <v>241</v>
      </c>
      <c r="I7" s="54">
        <f>B7-3</f>
        <v>45170</v>
      </c>
      <c r="J7" s="95" t="s">
        <v>20</v>
      </c>
      <c r="K7" s="36" t="s">
        <v>247</v>
      </c>
      <c r="L7"/>
    </row>
    <row r="8" spans="1:12" s="80" customFormat="1" ht="14.5" x14ac:dyDescent="0.35">
      <c r="A8" s="132" t="s">
        <v>240</v>
      </c>
      <c r="B8" s="46">
        <v>45171</v>
      </c>
      <c r="C8" s="46">
        <v>45173</v>
      </c>
      <c r="D8" s="124" t="s">
        <v>18</v>
      </c>
      <c r="E8" s="99">
        <v>45156</v>
      </c>
      <c r="F8" s="99">
        <f>G8</f>
        <v>45162</v>
      </c>
      <c r="G8" s="138">
        <f>H8-1</f>
        <v>45162</v>
      </c>
      <c r="H8" s="33">
        <v>45163</v>
      </c>
      <c r="I8" s="54">
        <f t="shared" ref="I8:I13" si="0">B8-1</f>
        <v>45170</v>
      </c>
      <c r="J8" s="118" t="s">
        <v>113</v>
      </c>
      <c r="K8" s="36" t="s">
        <v>248</v>
      </c>
      <c r="L8" t="str">
        <f>TEXT(G8,"ddd")</f>
        <v>Thu</v>
      </c>
    </row>
    <row r="9" spans="1:12" s="35" customFormat="1" ht="22.5" customHeight="1" x14ac:dyDescent="0.35">
      <c r="A9" s="116" t="s">
        <v>123</v>
      </c>
      <c r="B9" s="71">
        <v>45194</v>
      </c>
      <c r="C9" s="71">
        <v>45200</v>
      </c>
      <c r="D9" s="93" t="s">
        <v>23</v>
      </c>
      <c r="E9" s="120" t="s">
        <v>19</v>
      </c>
      <c r="F9" s="72" t="s">
        <v>19</v>
      </c>
      <c r="G9" s="54">
        <v>45188</v>
      </c>
      <c r="H9" s="54">
        <v>45188</v>
      </c>
      <c r="I9" s="54">
        <f t="shared" si="0"/>
        <v>45193</v>
      </c>
      <c r="J9" s="96" t="s">
        <v>108</v>
      </c>
      <c r="K9" s="36" t="s">
        <v>249</v>
      </c>
      <c r="L9"/>
    </row>
    <row r="10" spans="1:12" s="35" customFormat="1" ht="25.5" customHeight="1" x14ac:dyDescent="0.35">
      <c r="A10" s="116" t="s">
        <v>152</v>
      </c>
      <c r="B10" s="71">
        <v>45174</v>
      </c>
      <c r="C10" s="71">
        <v>45176</v>
      </c>
      <c r="D10" s="122" t="s">
        <v>250</v>
      </c>
      <c r="E10" s="121" t="s">
        <v>251</v>
      </c>
      <c r="F10" s="72" t="s">
        <v>19</v>
      </c>
      <c r="G10" s="54">
        <v>45168</v>
      </c>
      <c r="H10" s="54">
        <v>45166</v>
      </c>
      <c r="I10" s="54">
        <f t="shared" si="0"/>
        <v>45173</v>
      </c>
      <c r="J10" s="96" t="s">
        <v>108</v>
      </c>
      <c r="K10" s="36" t="s">
        <v>252</v>
      </c>
      <c r="L10"/>
    </row>
    <row r="11" spans="1:12" s="35" customFormat="1" ht="14.5" x14ac:dyDescent="0.35">
      <c r="A11" s="116" t="s">
        <v>253</v>
      </c>
      <c r="B11" s="46">
        <v>45176</v>
      </c>
      <c r="C11" s="46">
        <v>45176</v>
      </c>
      <c r="D11" s="93" t="s">
        <v>34</v>
      </c>
      <c r="E11" s="135">
        <v>45168</v>
      </c>
      <c r="F11" s="138">
        <v>45168</v>
      </c>
      <c r="G11" s="26">
        <f t="shared" ref="G11:G16" si="1">F11</f>
        <v>45168</v>
      </c>
      <c r="H11" s="46" t="s">
        <v>254</v>
      </c>
      <c r="I11" s="54">
        <f t="shared" si="0"/>
        <v>45175</v>
      </c>
      <c r="J11" s="96" t="s">
        <v>20</v>
      </c>
      <c r="K11" s="36" t="s">
        <v>255</v>
      </c>
      <c r="L11"/>
    </row>
    <row r="12" spans="1:12" s="35" customFormat="1" ht="14.5" x14ac:dyDescent="0.35">
      <c r="A12" s="117" t="s">
        <v>237</v>
      </c>
      <c r="B12" s="46">
        <v>45177</v>
      </c>
      <c r="C12" s="46">
        <v>45177</v>
      </c>
      <c r="D12" s="93" t="s">
        <v>34</v>
      </c>
      <c r="E12" s="99">
        <v>45169</v>
      </c>
      <c r="F12" s="99">
        <v>45169</v>
      </c>
      <c r="G12" s="26">
        <f t="shared" si="1"/>
        <v>45169</v>
      </c>
      <c r="H12" s="46" t="s">
        <v>256</v>
      </c>
      <c r="I12" s="54">
        <f t="shared" si="0"/>
        <v>45176</v>
      </c>
      <c r="J12" s="96" t="s">
        <v>20</v>
      </c>
      <c r="K12" s="36" t="s">
        <v>257</v>
      </c>
      <c r="L12"/>
    </row>
    <row r="13" spans="1:12" s="35" customFormat="1" ht="14.5" x14ac:dyDescent="0.35">
      <c r="A13" s="117" t="s">
        <v>240</v>
      </c>
      <c r="B13" s="46">
        <v>45178</v>
      </c>
      <c r="C13" s="46">
        <v>45178</v>
      </c>
      <c r="D13" s="93" t="s">
        <v>34</v>
      </c>
      <c r="E13" s="99">
        <v>45170</v>
      </c>
      <c r="F13" s="99">
        <v>45170</v>
      </c>
      <c r="G13" s="26">
        <f t="shared" si="1"/>
        <v>45170</v>
      </c>
      <c r="H13" s="46" t="s">
        <v>258</v>
      </c>
      <c r="I13" s="54">
        <f t="shared" si="0"/>
        <v>45177</v>
      </c>
      <c r="J13" s="96" t="s">
        <v>20</v>
      </c>
      <c r="K13" s="36" t="s">
        <v>259</v>
      </c>
      <c r="L13"/>
    </row>
    <row r="14" spans="1:12" s="35" customFormat="1" ht="14.5" x14ac:dyDescent="0.35">
      <c r="A14" s="117" t="str">
        <f>TEXT(B14, "ddd")</f>
        <v>Mon</v>
      </c>
      <c r="B14" s="71">
        <v>45173</v>
      </c>
      <c r="C14" s="71">
        <v>45179</v>
      </c>
      <c r="D14" s="93" t="s">
        <v>57</v>
      </c>
      <c r="E14" s="127" t="s">
        <v>19</v>
      </c>
      <c r="F14" s="99">
        <v>45166</v>
      </c>
      <c r="G14" s="33">
        <f t="shared" si="1"/>
        <v>45166</v>
      </c>
      <c r="H14" s="46">
        <f>G14+1</f>
        <v>45167</v>
      </c>
      <c r="I14" s="33">
        <f>B14-3</f>
        <v>45170</v>
      </c>
      <c r="J14" s="96" t="s">
        <v>113</v>
      </c>
      <c r="K14" s="36" t="s">
        <v>260</v>
      </c>
      <c r="L14"/>
    </row>
    <row r="15" spans="1:12" s="35" customFormat="1" ht="14.5" x14ac:dyDescent="0.35">
      <c r="A15" s="117" t="s">
        <v>243</v>
      </c>
      <c r="B15" s="46">
        <v>45179</v>
      </c>
      <c r="C15" s="46">
        <v>45179</v>
      </c>
      <c r="D15" s="93" t="s">
        <v>34</v>
      </c>
      <c r="E15" s="99">
        <v>45170</v>
      </c>
      <c r="F15" s="99">
        <v>45170</v>
      </c>
      <c r="G15" s="26">
        <f t="shared" si="1"/>
        <v>45170</v>
      </c>
      <c r="H15" s="46" t="s">
        <v>258</v>
      </c>
      <c r="I15" s="54">
        <f>B15-2</f>
        <v>45177</v>
      </c>
      <c r="J15" s="96" t="s">
        <v>20</v>
      </c>
      <c r="K15" s="36" t="s">
        <v>261</v>
      </c>
      <c r="L15"/>
    </row>
    <row r="16" spans="1:12" ht="14.5" x14ac:dyDescent="0.35">
      <c r="A16" s="117" t="s">
        <v>246</v>
      </c>
      <c r="B16" s="46">
        <v>45180</v>
      </c>
      <c r="C16" s="46">
        <v>45180</v>
      </c>
      <c r="D16" s="93" t="s">
        <v>34</v>
      </c>
      <c r="E16" s="99">
        <v>45170</v>
      </c>
      <c r="F16" s="99">
        <v>45170</v>
      </c>
      <c r="G16" s="26">
        <f t="shared" si="1"/>
        <v>45170</v>
      </c>
      <c r="H16" s="46" t="s">
        <v>258</v>
      </c>
      <c r="I16" s="54">
        <f>B16-3</f>
        <v>45177</v>
      </c>
      <c r="J16" s="96" t="s">
        <v>20</v>
      </c>
      <c r="K16" s="36" t="s">
        <v>262</v>
      </c>
    </row>
    <row r="17" spans="1:12" ht="14.5" x14ac:dyDescent="0.35">
      <c r="A17" s="129" t="s">
        <v>240</v>
      </c>
      <c r="B17" s="142">
        <v>45178</v>
      </c>
      <c r="C17" s="142">
        <v>45180</v>
      </c>
      <c r="D17" s="124" t="s">
        <v>18</v>
      </c>
      <c r="E17" s="99">
        <v>45163</v>
      </c>
      <c r="F17" s="99">
        <f>G17</f>
        <v>45169</v>
      </c>
      <c r="G17" s="138">
        <f>H17-1</f>
        <v>45169</v>
      </c>
      <c r="H17" s="46">
        <v>45170</v>
      </c>
      <c r="I17" s="54">
        <f t="shared" ref="I17:I23" si="2">B17-1</f>
        <v>45177</v>
      </c>
      <c r="J17" s="132" t="s">
        <v>113</v>
      </c>
      <c r="K17" s="126" t="s">
        <v>263</v>
      </c>
      <c r="L17" t="str">
        <f>TEXT(G17,"ddd")</f>
        <v>Thu</v>
      </c>
    </row>
    <row r="18" spans="1:12" ht="14.5" x14ac:dyDescent="0.35">
      <c r="A18" s="117" t="s">
        <v>264</v>
      </c>
      <c r="B18" s="46">
        <v>45181</v>
      </c>
      <c r="C18" s="46">
        <v>45181</v>
      </c>
      <c r="D18" s="93" t="s">
        <v>34</v>
      </c>
      <c r="E18" s="99">
        <v>45173</v>
      </c>
      <c r="F18" s="99">
        <v>45173</v>
      </c>
      <c r="G18" s="26">
        <f>F18</f>
        <v>45173</v>
      </c>
      <c r="H18" s="46" t="s">
        <v>265</v>
      </c>
      <c r="I18" s="54">
        <f t="shared" si="2"/>
        <v>45180</v>
      </c>
      <c r="J18" s="96" t="s">
        <v>20</v>
      </c>
      <c r="K18" s="36" t="s">
        <v>266</v>
      </c>
    </row>
    <row r="19" spans="1:12" ht="14.5" x14ac:dyDescent="0.35">
      <c r="A19" s="117" t="s">
        <v>267</v>
      </c>
      <c r="B19" s="46">
        <v>45182</v>
      </c>
      <c r="C19" s="46">
        <v>45182</v>
      </c>
      <c r="D19" s="93" t="s">
        <v>34</v>
      </c>
      <c r="E19" s="99">
        <v>45174</v>
      </c>
      <c r="F19" s="99">
        <v>45174</v>
      </c>
      <c r="G19" s="26">
        <f>F19</f>
        <v>45174</v>
      </c>
      <c r="H19" s="46" t="s">
        <v>268</v>
      </c>
      <c r="I19" s="54">
        <f t="shared" si="2"/>
        <v>45181</v>
      </c>
      <c r="J19" s="96" t="s">
        <v>20</v>
      </c>
      <c r="K19" s="36" t="s">
        <v>269</v>
      </c>
    </row>
    <row r="20" spans="1:12" ht="14.5" x14ac:dyDescent="0.35">
      <c r="A20" s="117" t="s">
        <v>152</v>
      </c>
      <c r="B20" s="71">
        <v>45181</v>
      </c>
      <c r="C20" s="71">
        <v>45183</v>
      </c>
      <c r="D20" s="93" t="s">
        <v>119</v>
      </c>
      <c r="E20" s="99">
        <v>45166</v>
      </c>
      <c r="F20" s="99">
        <f>G20</f>
        <v>45168</v>
      </c>
      <c r="G20" s="54">
        <f>H20-1</f>
        <v>45168</v>
      </c>
      <c r="H20" s="71">
        <v>45169</v>
      </c>
      <c r="I20" s="54">
        <f t="shared" si="2"/>
        <v>45180</v>
      </c>
      <c r="J20" s="96" t="s">
        <v>113</v>
      </c>
      <c r="K20" s="36" t="s">
        <v>270</v>
      </c>
      <c r="L20" t="str">
        <f>TEXT(G20,"ddd")</f>
        <v>Wed</v>
      </c>
    </row>
    <row r="21" spans="1:12" ht="14.5" x14ac:dyDescent="0.35">
      <c r="A21" s="117" t="s">
        <v>253</v>
      </c>
      <c r="B21" s="46">
        <v>45183</v>
      </c>
      <c r="C21" s="46">
        <v>45183</v>
      </c>
      <c r="D21" s="93" t="s">
        <v>34</v>
      </c>
      <c r="E21" s="99">
        <v>45175</v>
      </c>
      <c r="F21" s="99">
        <v>45175</v>
      </c>
      <c r="G21" s="26">
        <f t="shared" ref="G21:G26" si="3">F21</f>
        <v>45175</v>
      </c>
      <c r="H21" s="46" t="s">
        <v>271</v>
      </c>
      <c r="I21" s="54">
        <f t="shared" si="2"/>
        <v>45182</v>
      </c>
      <c r="J21" s="96" t="s">
        <v>20</v>
      </c>
      <c r="K21" s="36" t="s">
        <v>272</v>
      </c>
    </row>
    <row r="22" spans="1:12" ht="14.5" x14ac:dyDescent="0.35">
      <c r="A22" s="117" t="s">
        <v>237</v>
      </c>
      <c r="B22" s="46">
        <v>45184</v>
      </c>
      <c r="C22" s="46">
        <v>45184</v>
      </c>
      <c r="D22" s="93" t="s">
        <v>34</v>
      </c>
      <c r="E22" s="99">
        <v>45176</v>
      </c>
      <c r="F22" s="99">
        <v>45176</v>
      </c>
      <c r="G22" s="26">
        <f t="shared" si="3"/>
        <v>45176</v>
      </c>
      <c r="H22" s="46" t="s">
        <v>273</v>
      </c>
      <c r="I22" s="54">
        <f t="shared" si="2"/>
        <v>45183</v>
      </c>
      <c r="J22" s="96" t="s">
        <v>20</v>
      </c>
      <c r="K22" s="36" t="s">
        <v>274</v>
      </c>
    </row>
    <row r="23" spans="1:12" ht="14.5" x14ac:dyDescent="0.35">
      <c r="A23" s="117" t="s">
        <v>240</v>
      </c>
      <c r="B23" s="46">
        <v>45185</v>
      </c>
      <c r="C23" s="46">
        <v>45185</v>
      </c>
      <c r="D23" s="93" t="s">
        <v>34</v>
      </c>
      <c r="E23" s="99">
        <v>45177</v>
      </c>
      <c r="F23" s="99">
        <v>45177</v>
      </c>
      <c r="G23" s="26">
        <f t="shared" si="3"/>
        <v>45177</v>
      </c>
      <c r="H23" s="46" t="s">
        <v>275</v>
      </c>
      <c r="I23" s="54">
        <f t="shared" si="2"/>
        <v>45184</v>
      </c>
      <c r="J23" s="96" t="s">
        <v>20</v>
      </c>
      <c r="K23" s="36" t="s">
        <v>276</v>
      </c>
    </row>
    <row r="24" spans="1:12" ht="14.5" x14ac:dyDescent="0.35">
      <c r="A24" s="117" t="s">
        <v>123</v>
      </c>
      <c r="B24" s="71">
        <v>45180</v>
      </c>
      <c r="C24" s="71">
        <v>45186</v>
      </c>
      <c r="D24" s="93" t="s">
        <v>57</v>
      </c>
      <c r="E24" s="99">
        <v>45173</v>
      </c>
      <c r="F24" s="99">
        <v>45173</v>
      </c>
      <c r="G24" s="33">
        <f t="shared" si="3"/>
        <v>45173</v>
      </c>
      <c r="H24" s="46">
        <f>G24+1</f>
        <v>45174</v>
      </c>
      <c r="I24" s="33">
        <f>B24-3</f>
        <v>45177</v>
      </c>
      <c r="J24" s="96" t="s">
        <v>113</v>
      </c>
      <c r="K24" s="36" t="s">
        <v>277</v>
      </c>
    </row>
    <row r="25" spans="1:12" ht="14.5" x14ac:dyDescent="0.35">
      <c r="A25" s="117" t="s">
        <v>243</v>
      </c>
      <c r="B25" s="46">
        <v>45186</v>
      </c>
      <c r="C25" s="46">
        <v>45186</v>
      </c>
      <c r="D25" s="93" t="s">
        <v>34</v>
      </c>
      <c r="E25" s="99">
        <v>45177</v>
      </c>
      <c r="F25" s="99">
        <v>45177</v>
      </c>
      <c r="G25" s="26">
        <f t="shared" si="3"/>
        <v>45177</v>
      </c>
      <c r="H25" s="46" t="s">
        <v>275</v>
      </c>
      <c r="I25" s="54">
        <f>B25-2</f>
        <v>45184</v>
      </c>
      <c r="J25" s="96" t="s">
        <v>20</v>
      </c>
      <c r="K25" s="36" t="s">
        <v>278</v>
      </c>
    </row>
    <row r="26" spans="1:12" ht="14.5" x14ac:dyDescent="0.35">
      <c r="A26" s="117" t="s">
        <v>246</v>
      </c>
      <c r="B26" s="46">
        <v>45187</v>
      </c>
      <c r="C26" s="46">
        <v>45187</v>
      </c>
      <c r="D26" s="93" t="s">
        <v>34</v>
      </c>
      <c r="E26" s="99">
        <v>45177</v>
      </c>
      <c r="F26" s="99">
        <v>45177</v>
      </c>
      <c r="G26" s="26">
        <f t="shared" si="3"/>
        <v>45177</v>
      </c>
      <c r="H26" s="46" t="s">
        <v>275</v>
      </c>
      <c r="I26" s="54">
        <f>B26-3</f>
        <v>45184</v>
      </c>
      <c r="J26" s="96" t="s">
        <v>20</v>
      </c>
      <c r="K26" s="36" t="s">
        <v>279</v>
      </c>
    </row>
    <row r="27" spans="1:12" ht="14.5" x14ac:dyDescent="0.35">
      <c r="A27" s="129" t="s">
        <v>240</v>
      </c>
      <c r="B27" s="142">
        <v>45185</v>
      </c>
      <c r="C27" s="142">
        <v>45187</v>
      </c>
      <c r="D27" s="124" t="s">
        <v>18</v>
      </c>
      <c r="E27" s="99">
        <v>45170</v>
      </c>
      <c r="F27" s="99">
        <f>G27</f>
        <v>45176</v>
      </c>
      <c r="G27" s="138">
        <f>H27-1</f>
        <v>45176</v>
      </c>
      <c r="H27" s="46">
        <v>45177</v>
      </c>
      <c r="I27" s="54">
        <f>B27-1</f>
        <v>45184</v>
      </c>
      <c r="J27" s="132" t="s">
        <v>113</v>
      </c>
      <c r="K27" s="126" t="s">
        <v>280</v>
      </c>
      <c r="L27" t="str">
        <f>TEXT(G27,"ddd")</f>
        <v>Thu</v>
      </c>
    </row>
    <row r="28" spans="1:12" ht="26.5" x14ac:dyDescent="0.35">
      <c r="A28" s="117" t="s">
        <v>152</v>
      </c>
      <c r="B28" s="71">
        <v>45188</v>
      </c>
      <c r="C28" s="71">
        <v>45190</v>
      </c>
      <c r="D28" s="123" t="s">
        <v>281</v>
      </c>
      <c r="E28" s="136" t="s">
        <v>282</v>
      </c>
      <c r="F28" s="137" t="s">
        <v>19</v>
      </c>
      <c r="G28" s="54">
        <v>45182</v>
      </c>
      <c r="H28" s="46">
        <v>45180</v>
      </c>
      <c r="I28" s="54">
        <f>B28-1</f>
        <v>45187</v>
      </c>
      <c r="J28" s="96" t="s">
        <v>108</v>
      </c>
      <c r="K28" s="36" t="s">
        <v>283</v>
      </c>
    </row>
    <row r="29" spans="1:12" ht="14.5" x14ac:dyDescent="0.35">
      <c r="A29" s="117" t="s">
        <v>253</v>
      </c>
      <c r="B29" s="46">
        <v>45190</v>
      </c>
      <c r="C29" s="46">
        <v>45190</v>
      </c>
      <c r="D29" s="93" t="s">
        <v>34</v>
      </c>
      <c r="E29" s="99">
        <v>45182</v>
      </c>
      <c r="F29" s="99">
        <v>45182</v>
      </c>
      <c r="G29" s="26">
        <f t="shared" ref="G29:G34" si="4">F29</f>
        <v>45182</v>
      </c>
      <c r="H29" s="46" t="s">
        <v>284</v>
      </c>
      <c r="I29" s="54">
        <f>B29-1</f>
        <v>45189</v>
      </c>
      <c r="J29" s="96" t="s">
        <v>20</v>
      </c>
      <c r="K29" s="36" t="s">
        <v>285</v>
      </c>
    </row>
    <row r="30" spans="1:12" ht="14.5" x14ac:dyDescent="0.35">
      <c r="A30" s="117" t="s">
        <v>237</v>
      </c>
      <c r="B30" s="46">
        <v>45191</v>
      </c>
      <c r="C30" s="46">
        <v>45191</v>
      </c>
      <c r="D30" s="93" t="s">
        <v>34</v>
      </c>
      <c r="E30" s="99">
        <v>45183</v>
      </c>
      <c r="F30" s="99">
        <v>45183</v>
      </c>
      <c r="G30" s="26">
        <f t="shared" si="4"/>
        <v>45183</v>
      </c>
      <c r="H30" s="46" t="s">
        <v>286</v>
      </c>
      <c r="I30" s="54">
        <f>B30-1</f>
        <v>45190</v>
      </c>
      <c r="J30" s="96" t="s">
        <v>20</v>
      </c>
      <c r="K30" s="36" t="s">
        <v>287</v>
      </c>
    </row>
    <row r="31" spans="1:12" ht="14.5" x14ac:dyDescent="0.35">
      <c r="A31" s="117" t="s">
        <v>240</v>
      </c>
      <c r="B31" s="46">
        <v>45192</v>
      </c>
      <c r="C31" s="46">
        <v>45192</v>
      </c>
      <c r="D31" s="93" t="s">
        <v>34</v>
      </c>
      <c r="E31" s="99">
        <v>45184</v>
      </c>
      <c r="F31" s="99">
        <v>45184</v>
      </c>
      <c r="G31" s="26">
        <f t="shared" si="4"/>
        <v>45184</v>
      </c>
      <c r="H31" s="46" t="s">
        <v>288</v>
      </c>
      <c r="I31" s="54">
        <f>B31-1</f>
        <v>45191</v>
      </c>
      <c r="J31" s="96" t="s">
        <v>20</v>
      </c>
      <c r="K31" s="36" t="s">
        <v>289</v>
      </c>
    </row>
    <row r="32" spans="1:12" ht="14.5" x14ac:dyDescent="0.35">
      <c r="A32" s="117" t="s">
        <v>123</v>
      </c>
      <c r="B32" s="71">
        <v>45187</v>
      </c>
      <c r="C32" s="71">
        <v>45193</v>
      </c>
      <c r="D32" s="93" t="s">
        <v>57</v>
      </c>
      <c r="E32" s="127" t="s">
        <v>19</v>
      </c>
      <c r="F32" s="99">
        <v>45180</v>
      </c>
      <c r="G32" s="33">
        <f t="shared" si="4"/>
        <v>45180</v>
      </c>
      <c r="H32" s="46">
        <f>G32+1</f>
        <v>45181</v>
      </c>
      <c r="I32" s="33">
        <f>B32-3</f>
        <v>45184</v>
      </c>
      <c r="J32" s="96" t="s">
        <v>113</v>
      </c>
      <c r="K32" s="36" t="s">
        <v>290</v>
      </c>
    </row>
    <row r="33" spans="1:12" ht="14.5" x14ac:dyDescent="0.35">
      <c r="A33" s="117" t="s">
        <v>243</v>
      </c>
      <c r="B33" s="46">
        <v>45193</v>
      </c>
      <c r="C33" s="46">
        <v>45193</v>
      </c>
      <c r="D33" s="93" t="s">
        <v>34</v>
      </c>
      <c r="E33" s="99">
        <v>45184</v>
      </c>
      <c r="F33" s="99">
        <v>45184</v>
      </c>
      <c r="G33" s="26">
        <f t="shared" si="4"/>
        <v>45184</v>
      </c>
      <c r="H33" s="46" t="s">
        <v>288</v>
      </c>
      <c r="I33" s="54">
        <f>B33-2</f>
        <v>45191</v>
      </c>
      <c r="J33" s="96" t="s">
        <v>20</v>
      </c>
      <c r="K33" s="36" t="s">
        <v>291</v>
      </c>
    </row>
    <row r="34" spans="1:12" ht="14.5" x14ac:dyDescent="0.35">
      <c r="A34" s="117" t="s">
        <v>246</v>
      </c>
      <c r="B34" s="46">
        <v>45194</v>
      </c>
      <c r="C34" s="46">
        <v>45194</v>
      </c>
      <c r="D34" s="93" t="s">
        <v>34</v>
      </c>
      <c r="E34" s="99">
        <v>45184</v>
      </c>
      <c r="F34" s="99">
        <v>45184</v>
      </c>
      <c r="G34" s="26">
        <f t="shared" si="4"/>
        <v>45184</v>
      </c>
      <c r="H34" s="46" t="s">
        <v>288</v>
      </c>
      <c r="I34" s="54">
        <f>B34-3</f>
        <v>45191</v>
      </c>
      <c r="J34" s="96" t="s">
        <v>20</v>
      </c>
      <c r="K34" s="36" t="s">
        <v>292</v>
      </c>
    </row>
    <row r="35" spans="1:12" ht="14.5" x14ac:dyDescent="0.35">
      <c r="A35" s="129" t="s">
        <v>240</v>
      </c>
      <c r="B35" s="142">
        <v>45192</v>
      </c>
      <c r="C35" s="142">
        <v>45194</v>
      </c>
      <c r="D35" s="124" t="s">
        <v>18</v>
      </c>
      <c r="E35" s="99">
        <v>45177</v>
      </c>
      <c r="F35" s="99">
        <f>G35</f>
        <v>45183</v>
      </c>
      <c r="G35" s="138">
        <f>H35-1</f>
        <v>45183</v>
      </c>
      <c r="H35" s="46">
        <v>45184</v>
      </c>
      <c r="I35" s="54">
        <f t="shared" ref="I35:I41" si="5">B35-1</f>
        <v>45191</v>
      </c>
      <c r="J35" s="132" t="s">
        <v>113</v>
      </c>
      <c r="K35" s="126" t="s">
        <v>293</v>
      </c>
      <c r="L35" t="str">
        <f>TEXT(G35,"ddd")</f>
        <v>Thu</v>
      </c>
    </row>
    <row r="36" spans="1:12" ht="14.5" x14ac:dyDescent="0.35">
      <c r="A36" s="117" t="s">
        <v>264</v>
      </c>
      <c r="B36" s="46">
        <v>45195</v>
      </c>
      <c r="C36" s="46">
        <v>45195</v>
      </c>
      <c r="D36" s="93" t="s">
        <v>34</v>
      </c>
      <c r="E36" s="99">
        <v>45187</v>
      </c>
      <c r="F36" s="99">
        <v>45187</v>
      </c>
      <c r="G36" s="26">
        <f>F36</f>
        <v>45187</v>
      </c>
      <c r="H36" s="46" t="s">
        <v>294</v>
      </c>
      <c r="I36" s="54">
        <f t="shared" si="5"/>
        <v>45194</v>
      </c>
      <c r="J36" s="96" t="s">
        <v>20</v>
      </c>
      <c r="K36" s="36" t="s">
        <v>295</v>
      </c>
    </row>
    <row r="37" spans="1:12" ht="14.5" x14ac:dyDescent="0.35">
      <c r="A37" s="117" t="s">
        <v>267</v>
      </c>
      <c r="B37" s="46">
        <v>45196</v>
      </c>
      <c r="C37" s="46">
        <v>45196</v>
      </c>
      <c r="D37" s="93" t="s">
        <v>34</v>
      </c>
      <c r="E37" s="99">
        <v>45188</v>
      </c>
      <c r="F37" s="99">
        <v>45188</v>
      </c>
      <c r="G37" s="26">
        <f>F37</f>
        <v>45188</v>
      </c>
      <c r="H37" s="46" t="s">
        <v>296</v>
      </c>
      <c r="I37" s="54">
        <f t="shared" si="5"/>
        <v>45195</v>
      </c>
      <c r="J37" s="96" t="s">
        <v>20</v>
      </c>
      <c r="K37" s="36" t="s">
        <v>297</v>
      </c>
    </row>
    <row r="38" spans="1:12" ht="14.5" x14ac:dyDescent="0.35">
      <c r="A38" s="133" t="s">
        <v>152</v>
      </c>
      <c r="B38" s="71">
        <v>45195</v>
      </c>
      <c r="C38" s="71">
        <v>45197</v>
      </c>
      <c r="D38" s="93" t="s">
        <v>119</v>
      </c>
      <c r="E38" s="99">
        <v>45180</v>
      </c>
      <c r="F38" s="99">
        <f>G38</f>
        <v>45182</v>
      </c>
      <c r="G38" s="140">
        <f>H38-1</f>
        <v>45182</v>
      </c>
      <c r="H38" s="71">
        <v>45183</v>
      </c>
      <c r="I38" s="54">
        <f t="shared" si="5"/>
        <v>45194</v>
      </c>
      <c r="J38" s="141" t="s">
        <v>113</v>
      </c>
      <c r="K38" s="36" t="s">
        <v>298</v>
      </c>
      <c r="L38" t="str">
        <f>TEXT(G38,"ddd")</f>
        <v>Wed</v>
      </c>
    </row>
    <row r="39" spans="1:12" s="125" customFormat="1" ht="14.5" x14ac:dyDescent="0.35">
      <c r="A39" s="130" t="s">
        <v>253</v>
      </c>
      <c r="B39" s="46">
        <v>45197</v>
      </c>
      <c r="C39" s="46">
        <v>45197</v>
      </c>
      <c r="D39" s="93" t="s">
        <v>34</v>
      </c>
      <c r="E39" s="99">
        <v>45189</v>
      </c>
      <c r="F39" s="99">
        <v>45189</v>
      </c>
      <c r="G39" s="139">
        <f>F39</f>
        <v>45189</v>
      </c>
      <c r="H39" s="46" t="s">
        <v>299</v>
      </c>
      <c r="I39" s="54">
        <f t="shared" si="5"/>
        <v>45196</v>
      </c>
      <c r="J39" s="30" t="s">
        <v>20</v>
      </c>
      <c r="K39" s="91" t="s">
        <v>300</v>
      </c>
      <c r="L39"/>
    </row>
    <row r="40" spans="1:12" s="125" customFormat="1" ht="14.5" x14ac:dyDescent="0.35">
      <c r="A40" s="116" t="s">
        <v>237</v>
      </c>
      <c r="B40" s="46">
        <v>45198</v>
      </c>
      <c r="C40" s="46">
        <v>45198</v>
      </c>
      <c r="D40" s="93" t="s">
        <v>34</v>
      </c>
      <c r="E40" s="99">
        <v>45190</v>
      </c>
      <c r="F40" s="99">
        <v>45190</v>
      </c>
      <c r="G40" s="139">
        <f>F40</f>
        <v>45190</v>
      </c>
      <c r="H40" s="46" t="s">
        <v>301</v>
      </c>
      <c r="I40" s="54">
        <f t="shared" si="5"/>
        <v>45197</v>
      </c>
      <c r="J40" s="34" t="s">
        <v>20</v>
      </c>
      <c r="K40" s="36" t="s">
        <v>302</v>
      </c>
      <c r="L40"/>
    </row>
    <row r="41" spans="1:12" s="125" customFormat="1" ht="14.5" x14ac:dyDescent="0.35">
      <c r="A41" s="131" t="s">
        <v>240</v>
      </c>
      <c r="B41" s="46">
        <v>45199</v>
      </c>
      <c r="C41" s="46">
        <v>45199</v>
      </c>
      <c r="D41" s="93" t="s">
        <v>34</v>
      </c>
      <c r="E41" s="99">
        <v>45191</v>
      </c>
      <c r="F41" s="99">
        <v>45191</v>
      </c>
      <c r="G41" s="139">
        <f>F41</f>
        <v>45191</v>
      </c>
      <c r="H41" s="46" t="s">
        <v>303</v>
      </c>
      <c r="I41" s="54">
        <f t="shared" si="5"/>
        <v>45198</v>
      </c>
      <c r="J41" s="41" t="s">
        <v>20</v>
      </c>
      <c r="K41" s="91" t="s">
        <v>304</v>
      </c>
      <c r="L41"/>
    </row>
    <row r="42" spans="1:12" ht="14.5" x14ac:dyDescent="0.35">
      <c r="A42" s="118" t="s">
        <v>240</v>
      </c>
      <c r="B42" s="46">
        <v>45199</v>
      </c>
      <c r="C42" s="46">
        <v>45201</v>
      </c>
      <c r="D42" s="124" t="s">
        <v>18</v>
      </c>
      <c r="E42" s="99">
        <v>45184</v>
      </c>
      <c r="F42" s="99">
        <f>G42</f>
        <v>45190</v>
      </c>
      <c r="G42" s="115">
        <f>H42-1</f>
        <v>45190</v>
      </c>
      <c r="H42" s="46">
        <v>45191</v>
      </c>
      <c r="I42" s="54">
        <f t="shared" ref="I42" si="6">B42-1</f>
        <v>45198</v>
      </c>
      <c r="J42" s="24" t="s">
        <v>113</v>
      </c>
      <c r="K42" s="36" t="s">
        <v>305</v>
      </c>
      <c r="L42" t="str">
        <f>TEXT(G42,"ddd")</f>
        <v>Thu</v>
      </c>
    </row>
  </sheetData>
  <autoFilter ref="A2:L2" xr:uid="{D33FDFC0-F987-4469-9CFC-9BF82621FC64}"/>
  <hyperlinks>
    <hyperlink ref="K9" r:id="rId1" xr:uid="{C44311C9-12FB-41E9-A64C-DEB284BCDFA1}"/>
    <hyperlink ref="K42" r:id="rId2" xr:uid="{DEE0FA9B-CB0C-4516-909B-858B84BFC539}"/>
    <hyperlink ref="K35" r:id="rId3" xr:uid="{66F6A43A-1AD7-4495-BF90-5CC771A62193}"/>
    <hyperlink ref="K27" r:id="rId4" xr:uid="{D820AE18-F6CC-4097-ADB8-B2F0C69D5E0E}"/>
    <hyperlink ref="K17" r:id="rId5" xr:uid="{DDFBF913-C564-4DDF-AED6-E743B07CC56E}"/>
    <hyperlink ref="K8" r:id="rId6" xr:uid="{00EC95B5-37E3-42A6-81F9-B4E758AB9BD6}"/>
    <hyperlink ref="K38" r:id="rId7" xr:uid="{CBBD1A20-FEE0-4461-9D92-47A779986F97}"/>
    <hyperlink ref="K20" r:id="rId8" xr:uid="{CE1C72A5-A8D6-461D-9319-89DA5B4C22C6}"/>
    <hyperlink ref="K41" r:id="rId9" xr:uid="{07AEA7A1-F220-4588-90E9-4885EAE34B41}"/>
    <hyperlink ref="K40" r:id="rId10" xr:uid="{95E501D1-E55D-4FA4-9A8B-9F5371E98470}"/>
    <hyperlink ref="K39" r:id="rId11" xr:uid="{90FEB58C-8D50-4A7B-93DA-D16CB244C949}"/>
    <hyperlink ref="K37" r:id="rId12" xr:uid="{9784ACA8-6B23-4CA1-8528-3134A9402C4D}"/>
    <hyperlink ref="K36" r:id="rId13" xr:uid="{5CCEFFC3-DED2-4E64-AA58-D09D46B3D7E6}"/>
    <hyperlink ref="K34" r:id="rId14" xr:uid="{625AB9AD-DD3B-44E3-9E7E-BD01D2075278}"/>
    <hyperlink ref="K33" r:id="rId15" xr:uid="{ECA57F60-E893-4ABE-BF13-AFB2AB019AE9}"/>
    <hyperlink ref="K31" r:id="rId16" xr:uid="{95195165-D36B-4F39-B6B7-2FAB9AC2B90C}"/>
    <hyperlink ref="K30" r:id="rId17" xr:uid="{76290EA9-7A25-4D7A-8E7D-6FBCD08DFD29}"/>
    <hyperlink ref="K29" r:id="rId18" xr:uid="{92C91864-B2DF-4263-ACAB-D73243687608}"/>
    <hyperlink ref="K26" r:id="rId19" xr:uid="{4908E6CE-08FE-41E9-9546-3B3DB40745B5}"/>
    <hyperlink ref="K25" r:id="rId20" xr:uid="{E335D7DB-DD4F-4F27-8359-BFB386003A30}"/>
    <hyperlink ref="K23" r:id="rId21" xr:uid="{FFB5389A-B420-4EB3-8741-4E18E7933EDA}"/>
    <hyperlink ref="K22" r:id="rId22" xr:uid="{28A157C2-30EB-4E9C-AA33-229A918AA197}"/>
    <hyperlink ref="K21" r:id="rId23" xr:uid="{3CA784B2-C924-4955-BD13-90D6CD034664}"/>
    <hyperlink ref="K19" r:id="rId24" xr:uid="{0E871724-BEDE-4345-AD5D-25F79177F8A3}"/>
    <hyperlink ref="K18" r:id="rId25" xr:uid="{95C2885D-82C6-4C09-B600-5C91385A7DDB}"/>
    <hyperlink ref="K16" r:id="rId26" xr:uid="{B73A0644-3B60-4F4F-B942-65FA7D29EDE3}"/>
    <hyperlink ref="K15" r:id="rId27" xr:uid="{9FA1C87B-B80B-498F-8687-3E259B57BEFF}"/>
    <hyperlink ref="K13" r:id="rId28" xr:uid="{1DC8D2E7-FE89-49CE-9474-F38CC938BA68}"/>
    <hyperlink ref="K12" r:id="rId29" xr:uid="{10F6A00B-96A2-4B30-9F3A-CC655347286E}"/>
    <hyperlink ref="K11" r:id="rId30" xr:uid="{A37A3FF6-3854-44AC-9666-ABA09CD96459}"/>
    <hyperlink ref="K7" r:id="rId31" xr:uid="{CC6174A5-0F73-430D-A253-D3D0ACD58759}"/>
    <hyperlink ref="K5" r:id="rId32" xr:uid="{3DEA2262-11C9-4FAC-BEF2-002185FF8862}"/>
    <hyperlink ref="K4" r:id="rId33" xr:uid="{6217416A-13C6-4591-8ECF-05087A732DBE}"/>
    <hyperlink ref="K3" r:id="rId34" xr:uid="{26D0DECE-EB3D-4E53-B95B-6DEBD0937150}"/>
    <hyperlink ref="K28" r:id="rId35" xr:uid="{C1C1D0CD-E380-41CA-A0A2-6C81E3F11BC8}"/>
    <hyperlink ref="K10" r:id="rId36" xr:uid="{0532E0FD-A9D8-4F9E-9B89-5D2239A41A91}"/>
    <hyperlink ref="K6" r:id="rId37" xr:uid="{2E79BC1D-5DBF-4938-9B67-AB4B96867229}"/>
    <hyperlink ref="K32" r:id="rId38" xr:uid="{8844E8AE-99B2-4FCF-9E9D-B15560556EED}"/>
    <hyperlink ref="K24" r:id="rId39" xr:uid="{887F792D-DCCE-4EB4-9556-2D71C085AB97}"/>
    <hyperlink ref="K14" r:id="rId40" xr:uid="{997B807A-EC51-47B3-8186-F68AABEB4E11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A4B1F-2776-4FA0-B95D-6A35DC53B534}">
  <dimension ref="A1:Q49"/>
  <sheetViews>
    <sheetView zoomScale="70" zoomScaleNormal="70" workbookViewId="0">
      <pane ySplit="2" topLeftCell="A40" activePane="bottomLeft" state="frozen"/>
      <selection pane="bottomLeft" activeCell="G40" sqref="G40"/>
    </sheetView>
  </sheetViews>
  <sheetFormatPr defaultColWidth="15.54296875" defaultRowHeight="15" customHeight="1" x14ac:dyDescent="0.35"/>
  <cols>
    <col min="1" max="1" width="11.54296875" customWidth="1"/>
    <col min="2" max="2" width="12.54296875" bestFit="1" customWidth="1"/>
    <col min="3" max="3" width="12" bestFit="1" customWidth="1"/>
    <col min="4" max="4" width="18.54296875" customWidth="1"/>
    <col min="5" max="6" width="17.453125" customWidth="1"/>
    <col min="7" max="7" width="24" customWidth="1"/>
    <col min="8" max="8" width="13.54296875" bestFit="1" customWidth="1"/>
    <col min="9" max="9" width="18.54296875" customWidth="1"/>
    <col min="10" max="10" width="11.453125" customWidth="1"/>
    <col min="11" max="11" width="17.54296875" customWidth="1"/>
    <col min="12" max="12" width="64.54296875" customWidth="1"/>
    <col min="13" max="14" width="9.453125" style="162" customWidth="1"/>
    <col min="15" max="15" width="24.453125" style="3" bestFit="1" customWidth="1"/>
    <col min="16380" max="16382" width="15.54296875" bestFit="1" customWidth="1"/>
  </cols>
  <sheetData>
    <row r="1" spans="1:17" s="30" customFormat="1" ht="13" x14ac:dyDescent="0.3">
      <c r="A1" s="27"/>
      <c r="B1" s="28"/>
      <c r="C1" s="29"/>
      <c r="D1" s="37" t="s">
        <v>0</v>
      </c>
      <c r="E1" s="38" t="s">
        <v>1</v>
      </c>
      <c r="F1" s="38" t="s">
        <v>306</v>
      </c>
      <c r="G1" s="39" t="s">
        <v>2</v>
      </c>
      <c r="H1" s="39" t="s">
        <v>2</v>
      </c>
      <c r="I1" s="39" t="s">
        <v>3</v>
      </c>
      <c r="J1" s="37" t="s">
        <v>1</v>
      </c>
      <c r="K1" s="29"/>
      <c r="L1" s="29"/>
      <c r="M1" s="143"/>
      <c r="N1" s="143"/>
    </row>
    <row r="2" spans="1:17" s="143" customFormat="1" ht="57.65" customHeight="1" x14ac:dyDescent="0.35">
      <c r="A2" s="94" t="s">
        <v>307</v>
      </c>
      <c r="B2" s="31" t="s">
        <v>235</v>
      </c>
      <c r="C2" s="31" t="s">
        <v>236</v>
      </c>
      <c r="D2" s="31" t="s">
        <v>7</v>
      </c>
      <c r="E2" s="128" t="s">
        <v>8</v>
      </c>
      <c r="F2" s="32" t="s">
        <v>308</v>
      </c>
      <c r="G2" s="119" t="s">
        <v>9</v>
      </c>
      <c r="H2" s="32" t="s">
        <v>62</v>
      </c>
      <c r="I2" s="32" t="s">
        <v>11</v>
      </c>
      <c r="J2" s="31" t="s">
        <v>12</v>
      </c>
      <c r="K2" s="94" t="s">
        <v>16</v>
      </c>
      <c r="L2" s="152" t="s">
        <v>309</v>
      </c>
      <c r="M2" s="157" t="s">
        <v>310</v>
      </c>
      <c r="N2" s="158" t="s">
        <v>311</v>
      </c>
      <c r="O2" s="146"/>
      <c r="P2" s="147"/>
      <c r="Q2" s="146"/>
    </row>
    <row r="3" spans="1:17" ht="14.5" x14ac:dyDescent="0.35">
      <c r="A3" s="24" t="str">
        <f t="shared" ref="A3:A4" si="0">TEXT(B3,"ddd")</f>
        <v>Mon</v>
      </c>
      <c r="B3" s="138">
        <v>45201</v>
      </c>
      <c r="C3" s="138">
        <v>45207</v>
      </c>
      <c r="D3" s="55" t="s">
        <v>57</v>
      </c>
      <c r="E3" s="26" t="s">
        <v>19</v>
      </c>
      <c r="F3" s="138">
        <f>G3-1</f>
        <v>45193</v>
      </c>
      <c r="G3" s="26">
        <v>45194</v>
      </c>
      <c r="H3" s="26">
        <f>G3</f>
        <v>45194</v>
      </c>
      <c r="I3" s="33">
        <f>H3+1</f>
        <v>45195</v>
      </c>
      <c r="J3" s="33">
        <f>B3-3</f>
        <v>45198</v>
      </c>
      <c r="K3" s="96" t="s">
        <v>113</v>
      </c>
      <c r="L3" s="153" t="s">
        <v>312</v>
      </c>
      <c r="M3" s="81" t="s">
        <v>313</v>
      </c>
      <c r="N3" s="81" t="s">
        <v>314</v>
      </c>
      <c r="O3"/>
    </row>
    <row r="4" spans="1:17" ht="14.5" x14ac:dyDescent="0.35">
      <c r="A4" s="24" t="str">
        <f t="shared" si="0"/>
        <v>Tue</v>
      </c>
      <c r="B4" s="138">
        <v>45202</v>
      </c>
      <c r="C4" s="138">
        <v>45204</v>
      </c>
      <c r="D4" s="150" t="s">
        <v>30</v>
      </c>
      <c r="E4" s="138">
        <v>45187</v>
      </c>
      <c r="F4" s="26"/>
      <c r="G4" s="138" t="s">
        <v>307</v>
      </c>
      <c r="H4" s="138">
        <v>45196</v>
      </c>
      <c r="I4" s="138">
        <v>45194</v>
      </c>
      <c r="J4" s="33">
        <f t="shared" ref="J4" si="1">B4-1</f>
        <v>45201</v>
      </c>
      <c r="K4" s="96"/>
      <c r="L4" s="153" t="s">
        <v>315</v>
      </c>
      <c r="M4" s="81" t="s">
        <v>313</v>
      </c>
      <c r="N4" s="81" t="s">
        <v>313</v>
      </c>
      <c r="O4"/>
    </row>
    <row r="5" spans="1:17" ht="14.5" x14ac:dyDescent="0.35">
      <c r="A5" s="24" t="str">
        <f t="shared" ref="A5:A43" si="2">TEXT(B5,"ddd")</f>
        <v>Mon</v>
      </c>
      <c r="B5" s="54">
        <v>45215</v>
      </c>
      <c r="C5" s="54">
        <v>45221</v>
      </c>
      <c r="D5" s="150" t="s">
        <v>23</v>
      </c>
      <c r="E5" s="26" t="s">
        <v>316</v>
      </c>
      <c r="F5" s="26"/>
      <c r="G5" s="138"/>
      <c r="H5" s="26">
        <v>45201</v>
      </c>
      <c r="I5" s="149">
        <v>45208</v>
      </c>
      <c r="J5" s="33">
        <f>B5-3</f>
        <v>45212</v>
      </c>
      <c r="K5" s="96" t="s">
        <v>108</v>
      </c>
      <c r="L5" s="153" t="s">
        <v>317</v>
      </c>
      <c r="M5" s="81" t="s">
        <v>313</v>
      </c>
      <c r="N5" s="81" t="s">
        <v>313</v>
      </c>
      <c r="O5"/>
    </row>
    <row r="6" spans="1:17" ht="14.5" x14ac:dyDescent="0.35">
      <c r="A6" s="24" t="str">
        <f t="shared" si="2"/>
        <v>Tue</v>
      </c>
      <c r="B6" s="138">
        <v>45209</v>
      </c>
      <c r="C6" s="138">
        <v>45211</v>
      </c>
      <c r="D6" s="150" t="s">
        <v>119</v>
      </c>
      <c r="E6" s="138">
        <v>45194</v>
      </c>
      <c r="F6" s="26">
        <v>45198</v>
      </c>
      <c r="G6" s="138">
        <v>45199</v>
      </c>
      <c r="H6" s="33">
        <f>I6-3</f>
        <v>45199</v>
      </c>
      <c r="I6" s="145">
        <v>45202</v>
      </c>
      <c r="J6" s="33">
        <f>B6-1</f>
        <v>45208</v>
      </c>
      <c r="K6" s="96" t="s">
        <v>20</v>
      </c>
      <c r="L6" s="153" t="s">
        <v>318</v>
      </c>
      <c r="M6" s="81" t="s">
        <v>313</v>
      </c>
      <c r="N6" s="81" t="s">
        <v>313</v>
      </c>
      <c r="P6" s="148"/>
      <c r="Q6" s="3"/>
    </row>
    <row r="7" spans="1:17" ht="14.5" x14ac:dyDescent="0.35">
      <c r="A7" s="24" t="str">
        <f t="shared" si="2"/>
        <v>Mon</v>
      </c>
      <c r="B7" s="138">
        <v>45215</v>
      </c>
      <c r="C7" s="138">
        <v>45221</v>
      </c>
      <c r="D7" s="55" t="s">
        <v>57</v>
      </c>
      <c r="E7" s="26" t="s">
        <v>19</v>
      </c>
      <c r="F7" s="138">
        <f>G7-1</f>
        <v>45207</v>
      </c>
      <c r="G7" s="26">
        <v>45208</v>
      </c>
      <c r="H7" s="26">
        <f>G7</f>
        <v>45208</v>
      </c>
      <c r="I7" s="33">
        <f>H7+1</f>
        <v>45209</v>
      </c>
      <c r="J7" s="33">
        <f>B7-3</f>
        <v>45212</v>
      </c>
      <c r="K7" s="96" t="s">
        <v>113</v>
      </c>
      <c r="L7" s="153" t="s">
        <v>319</v>
      </c>
      <c r="M7" s="81" t="s">
        <v>313</v>
      </c>
      <c r="N7" s="81" t="s">
        <v>314</v>
      </c>
      <c r="O7"/>
    </row>
    <row r="8" spans="1:17" ht="14.5" x14ac:dyDescent="0.35">
      <c r="A8" s="24" t="str">
        <f t="shared" si="2"/>
        <v>Mon</v>
      </c>
      <c r="B8" s="138">
        <v>45215</v>
      </c>
      <c r="C8" s="138">
        <v>45215</v>
      </c>
      <c r="D8" s="55" t="s">
        <v>34</v>
      </c>
      <c r="E8" s="138">
        <v>45205</v>
      </c>
      <c r="F8" s="138">
        <v>45204</v>
      </c>
      <c r="G8" s="26">
        <v>45205</v>
      </c>
      <c r="H8" s="26">
        <f>G8</f>
        <v>45205</v>
      </c>
      <c r="I8" s="144" t="s">
        <v>320</v>
      </c>
      <c r="J8" s="33">
        <f>B8-3</f>
        <v>45212</v>
      </c>
      <c r="K8" s="96" t="s">
        <v>20</v>
      </c>
      <c r="L8" s="153" t="s">
        <v>321</v>
      </c>
      <c r="M8" s="81" t="s">
        <v>313</v>
      </c>
      <c r="N8" s="81" t="s">
        <v>313</v>
      </c>
      <c r="O8"/>
    </row>
    <row r="9" spans="1:17" ht="14.5" x14ac:dyDescent="0.35">
      <c r="A9" s="24" t="str">
        <f t="shared" si="2"/>
        <v>Sat</v>
      </c>
      <c r="B9" s="138">
        <v>45213</v>
      </c>
      <c r="C9" s="138">
        <v>45215</v>
      </c>
      <c r="D9" s="151" t="s">
        <v>18</v>
      </c>
      <c r="E9" s="138">
        <v>45198</v>
      </c>
      <c r="F9" s="26">
        <v>45204</v>
      </c>
      <c r="G9" s="138">
        <v>45205</v>
      </c>
      <c r="H9" s="33">
        <f>I9-1</f>
        <v>45207</v>
      </c>
      <c r="I9" s="138">
        <v>45208</v>
      </c>
      <c r="J9" s="33">
        <f>B9-1</f>
        <v>45212</v>
      </c>
      <c r="K9" s="96" t="s">
        <v>20</v>
      </c>
      <c r="L9" s="153" t="s">
        <v>322</v>
      </c>
      <c r="M9" s="81" t="s">
        <v>313</v>
      </c>
      <c r="N9" s="81" t="s">
        <v>313</v>
      </c>
      <c r="P9" s="148"/>
      <c r="Q9" s="3"/>
    </row>
    <row r="10" spans="1:17" ht="14.5" x14ac:dyDescent="0.35">
      <c r="A10" s="24" t="str">
        <f t="shared" si="2"/>
        <v>Tue</v>
      </c>
      <c r="B10" s="138">
        <v>45216</v>
      </c>
      <c r="C10" s="138">
        <v>45218</v>
      </c>
      <c r="D10" s="150" t="s">
        <v>119</v>
      </c>
      <c r="E10" s="138">
        <v>45201</v>
      </c>
      <c r="F10" s="26">
        <v>45207</v>
      </c>
      <c r="G10" s="138">
        <v>45208</v>
      </c>
      <c r="H10" s="33">
        <f>I10-1</f>
        <v>45208</v>
      </c>
      <c r="I10" s="138">
        <v>45209</v>
      </c>
      <c r="J10" s="33">
        <f>B10-1</f>
        <v>45215</v>
      </c>
      <c r="K10" s="96" t="s">
        <v>20</v>
      </c>
      <c r="L10" s="153" t="s">
        <v>323</v>
      </c>
      <c r="M10" s="81" t="s">
        <v>313</v>
      </c>
      <c r="N10" s="81" t="s">
        <v>313</v>
      </c>
      <c r="P10" s="148"/>
      <c r="Q10" s="3"/>
    </row>
    <row r="11" spans="1:17" ht="14.5" x14ac:dyDescent="0.35">
      <c r="A11" s="24" t="str">
        <f t="shared" si="2"/>
        <v>Tue</v>
      </c>
      <c r="B11" s="138">
        <v>45216</v>
      </c>
      <c r="C11" s="138">
        <v>45216</v>
      </c>
      <c r="D11" s="55" t="s">
        <v>34</v>
      </c>
      <c r="E11" s="138">
        <v>45208</v>
      </c>
      <c r="F11" s="138">
        <v>45207</v>
      </c>
      <c r="G11" s="26">
        <v>45208</v>
      </c>
      <c r="H11" s="26">
        <f t="shared" ref="H11:H21" si="3">G11</f>
        <v>45208</v>
      </c>
      <c r="I11" s="144" t="s">
        <v>324</v>
      </c>
      <c r="J11" s="33">
        <f>B11-1</f>
        <v>45215</v>
      </c>
      <c r="K11" s="34" t="s">
        <v>20</v>
      </c>
      <c r="L11" s="154" t="s">
        <v>325</v>
      </c>
      <c r="M11" s="81" t="s">
        <v>313</v>
      </c>
      <c r="N11" s="81" t="s">
        <v>313</v>
      </c>
      <c r="O11"/>
    </row>
    <row r="12" spans="1:17" ht="14.5" x14ac:dyDescent="0.35">
      <c r="A12" s="24" t="str">
        <f t="shared" si="2"/>
        <v>Wed</v>
      </c>
      <c r="B12" s="138">
        <v>45217</v>
      </c>
      <c r="C12" s="138">
        <v>45217</v>
      </c>
      <c r="D12" s="55" t="s">
        <v>34</v>
      </c>
      <c r="E12" s="138">
        <v>45209</v>
      </c>
      <c r="F12" s="138">
        <v>45208</v>
      </c>
      <c r="G12" s="26">
        <v>45209</v>
      </c>
      <c r="H12" s="26">
        <f t="shared" si="3"/>
        <v>45209</v>
      </c>
      <c r="I12" s="144" t="s">
        <v>326</v>
      </c>
      <c r="J12" s="33">
        <f>B12-1</f>
        <v>45216</v>
      </c>
      <c r="K12" s="34" t="s">
        <v>20</v>
      </c>
      <c r="L12" s="155" t="s">
        <v>327</v>
      </c>
      <c r="M12" s="81" t="s">
        <v>313</v>
      </c>
      <c r="N12" s="81" t="s">
        <v>313</v>
      </c>
      <c r="O12"/>
    </row>
    <row r="13" spans="1:17" ht="14.5" x14ac:dyDescent="0.35">
      <c r="A13" s="24" t="str">
        <f t="shared" si="2"/>
        <v>Thu</v>
      </c>
      <c r="B13" s="138">
        <v>45218</v>
      </c>
      <c r="C13" s="138">
        <v>45218</v>
      </c>
      <c r="D13" s="55" t="s">
        <v>34</v>
      </c>
      <c r="E13" s="138">
        <v>45210</v>
      </c>
      <c r="F13" s="138">
        <v>45209</v>
      </c>
      <c r="G13" s="26">
        <v>45210</v>
      </c>
      <c r="H13" s="26">
        <f t="shared" si="3"/>
        <v>45210</v>
      </c>
      <c r="I13" s="144" t="s">
        <v>328</v>
      </c>
      <c r="J13" s="33">
        <f>B13-1</f>
        <v>45217</v>
      </c>
      <c r="K13" s="96" t="s">
        <v>20</v>
      </c>
      <c r="L13" s="153" t="s">
        <v>329</v>
      </c>
      <c r="M13" s="81" t="s">
        <v>313</v>
      </c>
      <c r="N13" s="81" t="s">
        <v>313</v>
      </c>
      <c r="O13"/>
    </row>
    <row r="14" spans="1:17" s="147" customFormat="1" ht="14.5" x14ac:dyDescent="0.35">
      <c r="A14" s="167" t="str">
        <f t="shared" si="2"/>
        <v>Sun</v>
      </c>
      <c r="B14" s="163">
        <v>45200</v>
      </c>
      <c r="C14" s="163">
        <v>45200</v>
      </c>
      <c r="D14" s="172" t="s">
        <v>34</v>
      </c>
      <c r="E14" s="163">
        <v>45191</v>
      </c>
      <c r="F14" s="163">
        <v>45190</v>
      </c>
      <c r="G14" s="165">
        <v>45191</v>
      </c>
      <c r="H14" s="165">
        <f t="shared" si="3"/>
        <v>45191</v>
      </c>
      <c r="I14" s="168" t="s">
        <v>303</v>
      </c>
      <c r="J14" s="166">
        <f>B14-2</f>
        <v>45198</v>
      </c>
      <c r="K14" s="167" t="s">
        <v>20</v>
      </c>
      <c r="L14" s="169" t="s">
        <v>330</v>
      </c>
      <c r="M14" s="164" t="s">
        <v>313</v>
      </c>
      <c r="N14" s="164" t="s">
        <v>313</v>
      </c>
    </row>
    <row r="15" spans="1:17" s="80" customFormat="1" ht="14.5" x14ac:dyDescent="0.35">
      <c r="A15" s="24" t="str">
        <f t="shared" si="2"/>
        <v>Mon</v>
      </c>
      <c r="B15" s="138">
        <v>45201</v>
      </c>
      <c r="C15" s="138">
        <v>45201</v>
      </c>
      <c r="D15" s="55" t="s">
        <v>34</v>
      </c>
      <c r="E15" s="138">
        <v>45191</v>
      </c>
      <c r="F15" s="138">
        <v>45190</v>
      </c>
      <c r="G15" s="26">
        <v>45191</v>
      </c>
      <c r="H15" s="26">
        <f t="shared" si="3"/>
        <v>45191</v>
      </c>
      <c r="I15" s="144" t="s">
        <v>303</v>
      </c>
      <c r="J15" s="33">
        <f>B15-3</f>
        <v>45198</v>
      </c>
      <c r="K15" s="34" t="s">
        <v>20</v>
      </c>
      <c r="L15" s="156" t="s">
        <v>331</v>
      </c>
      <c r="M15" s="81" t="s">
        <v>313</v>
      </c>
      <c r="N15" s="81" t="s">
        <v>313</v>
      </c>
    </row>
    <row r="16" spans="1:17" s="35" customFormat="1" ht="14.5" x14ac:dyDescent="0.35">
      <c r="A16" s="24" t="str">
        <f t="shared" si="2"/>
        <v>Thu</v>
      </c>
      <c r="B16" s="138">
        <v>45204</v>
      </c>
      <c r="C16" s="138">
        <v>45204</v>
      </c>
      <c r="D16" s="55" t="s">
        <v>34</v>
      </c>
      <c r="E16" s="138">
        <v>45196</v>
      </c>
      <c r="F16" s="138">
        <v>45195</v>
      </c>
      <c r="G16" s="26">
        <v>45196</v>
      </c>
      <c r="H16" s="26">
        <f t="shared" si="3"/>
        <v>45196</v>
      </c>
      <c r="I16" s="144" t="s">
        <v>332</v>
      </c>
      <c r="J16" s="33">
        <f>B16-1</f>
        <v>45203</v>
      </c>
      <c r="K16" s="34" t="s">
        <v>20</v>
      </c>
      <c r="L16" s="156" t="s">
        <v>333</v>
      </c>
      <c r="M16" s="81" t="s">
        <v>313</v>
      </c>
      <c r="N16" s="81" t="s">
        <v>313</v>
      </c>
    </row>
    <row r="17" spans="1:17" s="35" customFormat="1" ht="14.5" x14ac:dyDescent="0.35">
      <c r="A17" s="24" t="str">
        <f t="shared" si="2"/>
        <v>Fri</v>
      </c>
      <c r="B17" s="138">
        <v>45205</v>
      </c>
      <c r="C17" s="138">
        <v>45205</v>
      </c>
      <c r="D17" s="55" t="s">
        <v>34</v>
      </c>
      <c r="E17" s="138">
        <v>45197</v>
      </c>
      <c r="F17" s="138">
        <v>45196</v>
      </c>
      <c r="G17" s="26">
        <v>45197</v>
      </c>
      <c r="H17" s="26">
        <f t="shared" si="3"/>
        <v>45197</v>
      </c>
      <c r="I17" s="144" t="s">
        <v>334</v>
      </c>
      <c r="J17" s="33">
        <f>B17-1</f>
        <v>45204</v>
      </c>
      <c r="K17" s="34" t="s">
        <v>20</v>
      </c>
      <c r="L17" s="156" t="s">
        <v>335</v>
      </c>
      <c r="M17" s="81" t="s">
        <v>313</v>
      </c>
      <c r="N17" s="81" t="s">
        <v>313</v>
      </c>
    </row>
    <row r="18" spans="1:17" s="35" customFormat="1" ht="14.5" x14ac:dyDescent="0.35">
      <c r="A18" s="24" t="str">
        <f t="shared" si="2"/>
        <v>Sat</v>
      </c>
      <c r="B18" s="138">
        <v>45206</v>
      </c>
      <c r="C18" s="138">
        <v>45206</v>
      </c>
      <c r="D18" s="55" t="s">
        <v>34</v>
      </c>
      <c r="E18" s="138">
        <v>45198</v>
      </c>
      <c r="F18" s="138">
        <v>45197</v>
      </c>
      <c r="G18" s="26">
        <v>45198</v>
      </c>
      <c r="H18" s="26">
        <f t="shared" si="3"/>
        <v>45198</v>
      </c>
      <c r="I18" s="144" t="s">
        <v>336</v>
      </c>
      <c r="J18" s="33">
        <f>B18-1</f>
        <v>45205</v>
      </c>
      <c r="K18" s="34" t="s">
        <v>20</v>
      </c>
      <c r="L18" s="156" t="s">
        <v>337</v>
      </c>
      <c r="M18" s="81" t="s">
        <v>313</v>
      </c>
      <c r="N18" s="81" t="s">
        <v>313</v>
      </c>
    </row>
    <row r="19" spans="1:17" s="35" customFormat="1" ht="14.5" x14ac:dyDescent="0.35">
      <c r="A19" s="24" t="str">
        <f t="shared" si="2"/>
        <v>Sun</v>
      </c>
      <c r="B19" s="138">
        <v>45207</v>
      </c>
      <c r="C19" s="138">
        <v>45207</v>
      </c>
      <c r="D19" s="55" t="s">
        <v>34</v>
      </c>
      <c r="E19" s="138">
        <v>45198</v>
      </c>
      <c r="F19" s="138">
        <v>45197</v>
      </c>
      <c r="G19" s="26">
        <v>45198</v>
      </c>
      <c r="H19" s="26">
        <f t="shared" si="3"/>
        <v>45198</v>
      </c>
      <c r="I19" s="144" t="s">
        <v>336</v>
      </c>
      <c r="J19" s="33">
        <f>B19-2</f>
        <v>45205</v>
      </c>
      <c r="K19" s="34" t="s">
        <v>20</v>
      </c>
      <c r="L19" s="156" t="s">
        <v>338</v>
      </c>
      <c r="M19" s="81" t="s">
        <v>313</v>
      </c>
      <c r="N19" s="81" t="s">
        <v>313</v>
      </c>
    </row>
    <row r="20" spans="1:17" s="35" customFormat="1" ht="14.5" x14ac:dyDescent="0.35">
      <c r="A20" s="24" t="str">
        <f t="shared" si="2"/>
        <v>Mon</v>
      </c>
      <c r="B20" s="138">
        <v>45208</v>
      </c>
      <c r="C20" s="138">
        <v>45208</v>
      </c>
      <c r="D20" s="55" t="s">
        <v>34</v>
      </c>
      <c r="E20" s="138">
        <v>45198</v>
      </c>
      <c r="F20" s="138">
        <v>45197</v>
      </c>
      <c r="G20" s="26">
        <v>45198</v>
      </c>
      <c r="H20" s="26">
        <f t="shared" si="3"/>
        <v>45198</v>
      </c>
      <c r="I20" s="144" t="s">
        <v>336</v>
      </c>
      <c r="J20" s="33">
        <f>B20-3</f>
        <v>45205</v>
      </c>
      <c r="K20" s="34" t="s">
        <v>20</v>
      </c>
      <c r="L20" s="156" t="s">
        <v>339</v>
      </c>
      <c r="M20" s="81" t="s">
        <v>313</v>
      </c>
      <c r="N20" s="81" t="s">
        <v>313</v>
      </c>
    </row>
    <row r="21" spans="1:17" ht="14.5" x14ac:dyDescent="0.35">
      <c r="A21" s="24" t="str">
        <f t="shared" si="2"/>
        <v>Fri</v>
      </c>
      <c r="B21" s="138">
        <v>45219</v>
      </c>
      <c r="C21" s="138">
        <v>45219</v>
      </c>
      <c r="D21" s="55" t="s">
        <v>34</v>
      </c>
      <c r="E21" s="138">
        <v>45211</v>
      </c>
      <c r="F21" s="138">
        <v>45210</v>
      </c>
      <c r="G21" s="26">
        <v>45211</v>
      </c>
      <c r="H21" s="26">
        <f t="shared" si="3"/>
        <v>45211</v>
      </c>
      <c r="I21" s="144" t="s">
        <v>340</v>
      </c>
      <c r="J21" s="33">
        <f>B21-1</f>
        <v>45218</v>
      </c>
      <c r="K21" s="34" t="s">
        <v>20</v>
      </c>
      <c r="L21" s="156" t="s">
        <v>341</v>
      </c>
      <c r="M21" s="81" t="s">
        <v>313</v>
      </c>
      <c r="N21" s="81" t="s">
        <v>313</v>
      </c>
      <c r="O21"/>
    </row>
    <row r="22" spans="1:17" ht="14.5" x14ac:dyDescent="0.35">
      <c r="A22" s="24" t="str">
        <f t="shared" si="2"/>
        <v>Sat</v>
      </c>
      <c r="B22" s="138">
        <v>45220</v>
      </c>
      <c r="C22" s="138">
        <v>45222</v>
      </c>
      <c r="D22" s="151" t="s">
        <v>18</v>
      </c>
      <c r="E22" s="138">
        <v>45205</v>
      </c>
      <c r="F22" s="26">
        <v>45211</v>
      </c>
      <c r="G22" s="138">
        <v>45212</v>
      </c>
      <c r="H22" s="33">
        <f>I22-1</f>
        <v>45214</v>
      </c>
      <c r="I22" s="138">
        <v>45215</v>
      </c>
      <c r="J22" s="33">
        <f>B22-1</f>
        <v>45219</v>
      </c>
      <c r="K22" s="34" t="s">
        <v>20</v>
      </c>
      <c r="L22" s="156" t="s">
        <v>342</v>
      </c>
      <c r="M22" s="81" t="s">
        <v>313</v>
      </c>
      <c r="N22" s="81" t="s">
        <v>313</v>
      </c>
      <c r="P22" s="148"/>
      <c r="Q22" s="3"/>
    </row>
    <row r="23" spans="1:17" ht="14.5" x14ac:dyDescent="0.35">
      <c r="A23" s="24" t="str">
        <f t="shared" si="2"/>
        <v>Sat</v>
      </c>
      <c r="B23" s="138">
        <v>45220</v>
      </c>
      <c r="C23" s="138">
        <v>45220</v>
      </c>
      <c r="D23" s="55" t="s">
        <v>34</v>
      </c>
      <c r="E23" s="138">
        <v>45212</v>
      </c>
      <c r="F23" s="138">
        <v>45211</v>
      </c>
      <c r="G23" s="26">
        <v>45212</v>
      </c>
      <c r="H23" s="26">
        <f t="shared" ref="H23:H29" si="4">G23</f>
        <v>45212</v>
      </c>
      <c r="I23" s="144" t="s">
        <v>343</v>
      </c>
      <c r="J23" s="33">
        <f>B23-1</f>
        <v>45219</v>
      </c>
      <c r="K23" s="34" t="s">
        <v>20</v>
      </c>
      <c r="L23" s="156" t="s">
        <v>344</v>
      </c>
      <c r="M23" s="81" t="s">
        <v>313</v>
      </c>
      <c r="N23" s="81" t="s">
        <v>313</v>
      </c>
      <c r="O23"/>
    </row>
    <row r="24" spans="1:17" ht="14.5" x14ac:dyDescent="0.35">
      <c r="A24" s="24" t="str">
        <f t="shared" si="2"/>
        <v>Sun</v>
      </c>
      <c r="B24" s="138">
        <v>45221</v>
      </c>
      <c r="C24" s="138">
        <v>45221</v>
      </c>
      <c r="D24" s="55" t="s">
        <v>34</v>
      </c>
      <c r="E24" s="138">
        <v>45212</v>
      </c>
      <c r="F24" s="138">
        <v>45211</v>
      </c>
      <c r="G24" s="26">
        <v>45212</v>
      </c>
      <c r="H24" s="26">
        <f t="shared" si="4"/>
        <v>45212</v>
      </c>
      <c r="I24" s="144" t="s">
        <v>343</v>
      </c>
      <c r="J24" s="33">
        <f>B24-2</f>
        <v>45219</v>
      </c>
      <c r="K24" s="34" t="s">
        <v>20</v>
      </c>
      <c r="L24" s="156" t="s">
        <v>345</v>
      </c>
      <c r="M24" s="81" t="s">
        <v>313</v>
      </c>
      <c r="N24" s="81" t="s">
        <v>313</v>
      </c>
      <c r="O24"/>
    </row>
    <row r="25" spans="1:17" ht="14.5" x14ac:dyDescent="0.35">
      <c r="A25" s="24" t="str">
        <f t="shared" si="2"/>
        <v>Mon</v>
      </c>
      <c r="B25" s="138">
        <v>45222</v>
      </c>
      <c r="C25" s="138">
        <v>45222</v>
      </c>
      <c r="D25" s="55" t="s">
        <v>34</v>
      </c>
      <c r="E25" s="138">
        <v>45212</v>
      </c>
      <c r="F25" s="138">
        <v>45211</v>
      </c>
      <c r="G25" s="26">
        <v>45212</v>
      </c>
      <c r="H25" s="26">
        <f t="shared" si="4"/>
        <v>45212</v>
      </c>
      <c r="I25" s="144" t="s">
        <v>343</v>
      </c>
      <c r="J25" s="33">
        <f>B25-3</f>
        <v>45219</v>
      </c>
      <c r="K25" s="34" t="s">
        <v>20</v>
      </c>
      <c r="L25" s="156" t="s">
        <v>346</v>
      </c>
      <c r="M25" s="81" t="s">
        <v>313</v>
      </c>
      <c r="N25" s="81" t="s">
        <v>313</v>
      </c>
      <c r="O25"/>
    </row>
    <row r="26" spans="1:17" ht="14.5" x14ac:dyDescent="0.35">
      <c r="A26" s="24" t="str">
        <f t="shared" si="2"/>
        <v>Mon</v>
      </c>
      <c r="B26" s="138">
        <v>45222</v>
      </c>
      <c r="C26" s="138">
        <v>45228</v>
      </c>
      <c r="D26" s="55" t="s">
        <v>57</v>
      </c>
      <c r="E26" s="26" t="s">
        <v>19</v>
      </c>
      <c r="F26" s="138">
        <f>G26-1</f>
        <v>45214</v>
      </c>
      <c r="G26" s="26">
        <v>45215</v>
      </c>
      <c r="H26" s="26">
        <f t="shared" si="4"/>
        <v>45215</v>
      </c>
      <c r="I26" s="33">
        <f>H26+1</f>
        <v>45216</v>
      </c>
      <c r="J26" s="33">
        <f>B26-3</f>
        <v>45219</v>
      </c>
      <c r="K26" s="34" t="s">
        <v>113</v>
      </c>
      <c r="L26" s="155" t="s">
        <v>347</v>
      </c>
      <c r="M26" s="81" t="s">
        <v>313</v>
      </c>
      <c r="N26" s="81" t="s">
        <v>314</v>
      </c>
      <c r="O26"/>
    </row>
    <row r="27" spans="1:17" ht="14.5" x14ac:dyDescent="0.35">
      <c r="A27" s="24" t="str">
        <f t="shared" si="2"/>
        <v>Tue</v>
      </c>
      <c r="B27" s="138">
        <v>45223</v>
      </c>
      <c r="C27" s="138">
        <v>45223</v>
      </c>
      <c r="D27" s="55" t="s">
        <v>34</v>
      </c>
      <c r="E27" s="138">
        <v>45215</v>
      </c>
      <c r="F27" s="138">
        <v>45214</v>
      </c>
      <c r="G27" s="26">
        <v>45215</v>
      </c>
      <c r="H27" s="26">
        <f t="shared" si="4"/>
        <v>45215</v>
      </c>
      <c r="I27" s="144" t="s">
        <v>348</v>
      </c>
      <c r="J27" s="33">
        <f t="shared" ref="J27:J32" si="5">B27-1</f>
        <v>45222</v>
      </c>
      <c r="K27" s="96" t="s">
        <v>20</v>
      </c>
      <c r="L27" s="153" t="s">
        <v>349</v>
      </c>
      <c r="M27" s="81" t="s">
        <v>313</v>
      </c>
      <c r="N27" s="81" t="s">
        <v>313</v>
      </c>
      <c r="O27" t="s">
        <v>350</v>
      </c>
    </row>
    <row r="28" spans="1:17" ht="14.5" x14ac:dyDescent="0.35">
      <c r="A28" s="24" t="str">
        <f t="shared" si="2"/>
        <v>Wed</v>
      </c>
      <c r="B28" s="138">
        <v>45224</v>
      </c>
      <c r="C28" s="138">
        <v>45224</v>
      </c>
      <c r="D28" s="55" t="s">
        <v>34</v>
      </c>
      <c r="E28" s="138">
        <v>45216</v>
      </c>
      <c r="F28" s="138">
        <v>45215</v>
      </c>
      <c r="G28" s="26">
        <v>45216</v>
      </c>
      <c r="H28" s="26">
        <f t="shared" si="4"/>
        <v>45216</v>
      </c>
      <c r="I28" s="144" t="s">
        <v>351</v>
      </c>
      <c r="J28" s="33">
        <f t="shared" si="5"/>
        <v>45223</v>
      </c>
      <c r="K28" s="34" t="s">
        <v>20</v>
      </c>
      <c r="L28" s="154" t="s">
        <v>352</v>
      </c>
      <c r="M28" s="81" t="s">
        <v>313</v>
      </c>
      <c r="N28" s="81" t="s">
        <v>313</v>
      </c>
      <c r="O28" t="s">
        <v>350</v>
      </c>
    </row>
    <row r="29" spans="1:17" ht="14.5" x14ac:dyDescent="0.35">
      <c r="A29" s="24" t="str">
        <f t="shared" si="2"/>
        <v>Thu</v>
      </c>
      <c r="B29" s="138">
        <v>45225</v>
      </c>
      <c r="C29" s="138">
        <v>45225</v>
      </c>
      <c r="D29" s="55" t="s">
        <v>34</v>
      </c>
      <c r="E29" s="138">
        <v>45217</v>
      </c>
      <c r="F29" s="138">
        <v>45216</v>
      </c>
      <c r="G29" s="26">
        <v>45217</v>
      </c>
      <c r="H29" s="26">
        <f t="shared" si="4"/>
        <v>45217</v>
      </c>
      <c r="I29" s="144" t="s">
        <v>353</v>
      </c>
      <c r="J29" s="33">
        <f t="shared" si="5"/>
        <v>45224</v>
      </c>
      <c r="K29" s="34" t="s">
        <v>20</v>
      </c>
      <c r="L29" s="156" t="s">
        <v>354</v>
      </c>
      <c r="M29" s="81" t="s">
        <v>313</v>
      </c>
      <c r="N29" s="81" t="s">
        <v>313</v>
      </c>
      <c r="O29" t="s">
        <v>350</v>
      </c>
    </row>
    <row r="30" spans="1:17" ht="14.5" x14ac:dyDescent="0.35">
      <c r="A30" s="24" t="str">
        <f t="shared" si="2"/>
        <v>Fri</v>
      </c>
      <c r="B30" s="138">
        <v>45226</v>
      </c>
      <c r="C30" s="138">
        <v>45235</v>
      </c>
      <c r="D30" s="150" t="s">
        <v>30</v>
      </c>
      <c r="E30" s="138">
        <v>45211</v>
      </c>
      <c r="F30" s="26"/>
      <c r="G30" s="138"/>
      <c r="H30" s="138">
        <v>45219</v>
      </c>
      <c r="I30" s="138">
        <v>45217</v>
      </c>
      <c r="J30" s="33">
        <f t="shared" si="5"/>
        <v>45225</v>
      </c>
      <c r="K30" s="34"/>
      <c r="L30" s="156" t="s">
        <v>355</v>
      </c>
      <c r="M30" s="81" t="s">
        <v>313</v>
      </c>
      <c r="N30" s="81" t="s">
        <v>313</v>
      </c>
      <c r="O30"/>
    </row>
    <row r="31" spans="1:17" ht="14.5" x14ac:dyDescent="0.35">
      <c r="A31" s="24" t="str">
        <f t="shared" si="2"/>
        <v>Fri</v>
      </c>
      <c r="B31" s="138">
        <v>45226</v>
      </c>
      <c r="C31" s="138">
        <v>45226</v>
      </c>
      <c r="D31" s="55" t="s">
        <v>34</v>
      </c>
      <c r="E31" s="138">
        <v>45218</v>
      </c>
      <c r="F31" s="138">
        <v>45217</v>
      </c>
      <c r="G31" s="26">
        <v>45218</v>
      </c>
      <c r="H31" s="26">
        <f t="shared" ref="H31:H43" si="6">G31</f>
        <v>45218</v>
      </c>
      <c r="I31" s="144" t="s">
        <v>356</v>
      </c>
      <c r="J31" s="33">
        <f t="shared" si="5"/>
        <v>45225</v>
      </c>
      <c r="K31" s="34" t="s">
        <v>20</v>
      </c>
      <c r="L31" s="156" t="s">
        <v>357</v>
      </c>
      <c r="M31" s="81" t="s">
        <v>313</v>
      </c>
      <c r="N31" s="81" t="s">
        <v>313</v>
      </c>
      <c r="O31" t="s">
        <v>350</v>
      </c>
    </row>
    <row r="32" spans="1:17" ht="14.5" x14ac:dyDescent="0.35">
      <c r="A32" s="24" t="str">
        <f t="shared" si="2"/>
        <v>Sat</v>
      </c>
      <c r="B32" s="138">
        <v>45227</v>
      </c>
      <c r="C32" s="138">
        <v>45227</v>
      </c>
      <c r="D32" s="55" t="s">
        <v>34</v>
      </c>
      <c r="E32" s="138">
        <v>45219</v>
      </c>
      <c r="F32" s="138">
        <v>45218</v>
      </c>
      <c r="G32" s="26">
        <v>45219</v>
      </c>
      <c r="H32" s="26">
        <f t="shared" si="6"/>
        <v>45219</v>
      </c>
      <c r="I32" s="144" t="s">
        <v>358</v>
      </c>
      <c r="J32" s="33">
        <f t="shared" si="5"/>
        <v>45226</v>
      </c>
      <c r="K32" s="34" t="s">
        <v>20</v>
      </c>
      <c r="L32" s="156" t="s">
        <v>359</v>
      </c>
      <c r="M32" s="81" t="s">
        <v>313</v>
      </c>
      <c r="N32" s="81" t="s">
        <v>313</v>
      </c>
      <c r="O32" t="s">
        <v>350</v>
      </c>
    </row>
    <row r="33" spans="1:17" ht="14.5" x14ac:dyDescent="0.35">
      <c r="A33" s="24" t="str">
        <f t="shared" si="2"/>
        <v>Sun</v>
      </c>
      <c r="B33" s="138">
        <v>45228</v>
      </c>
      <c r="C33" s="138">
        <v>45228</v>
      </c>
      <c r="D33" s="55" t="s">
        <v>34</v>
      </c>
      <c r="E33" s="138">
        <v>45219</v>
      </c>
      <c r="F33" s="138">
        <v>45218</v>
      </c>
      <c r="G33" s="26">
        <v>45219</v>
      </c>
      <c r="H33" s="26">
        <f t="shared" si="6"/>
        <v>45219</v>
      </c>
      <c r="I33" s="144" t="s">
        <v>358</v>
      </c>
      <c r="J33" s="33">
        <f>B33-2</f>
        <v>45226</v>
      </c>
      <c r="K33" s="34" t="s">
        <v>20</v>
      </c>
      <c r="L33" s="156" t="s">
        <v>360</v>
      </c>
      <c r="M33" s="81" t="s">
        <v>313</v>
      </c>
      <c r="N33" s="81" t="s">
        <v>313</v>
      </c>
      <c r="O33" t="s">
        <v>350</v>
      </c>
    </row>
    <row r="34" spans="1:17" ht="14.5" x14ac:dyDescent="0.35">
      <c r="A34" s="24" t="str">
        <f t="shared" si="2"/>
        <v>Sat</v>
      </c>
      <c r="B34" s="138">
        <v>45213</v>
      </c>
      <c r="C34" s="138">
        <v>45213</v>
      </c>
      <c r="D34" s="55" t="s">
        <v>34</v>
      </c>
      <c r="E34" s="138">
        <v>45205</v>
      </c>
      <c r="F34" s="138">
        <v>45204</v>
      </c>
      <c r="G34" s="26">
        <v>45205</v>
      </c>
      <c r="H34" s="26">
        <f t="shared" si="6"/>
        <v>45205</v>
      </c>
      <c r="I34" s="144" t="s">
        <v>320</v>
      </c>
      <c r="J34" s="33">
        <f>B34-1</f>
        <v>45212</v>
      </c>
      <c r="K34" s="34" t="s">
        <v>20</v>
      </c>
      <c r="L34" s="155" t="s">
        <v>361</v>
      </c>
      <c r="M34" s="81" t="s">
        <v>313</v>
      </c>
      <c r="N34" s="81" t="s">
        <v>313</v>
      </c>
      <c r="O34"/>
    </row>
    <row r="35" spans="1:17" ht="14.5" x14ac:dyDescent="0.35">
      <c r="A35" s="24" t="str">
        <f t="shared" si="2"/>
        <v>Mon</v>
      </c>
      <c r="B35" s="138">
        <v>45229</v>
      </c>
      <c r="C35" s="138">
        <v>45229</v>
      </c>
      <c r="D35" s="55" t="s">
        <v>34</v>
      </c>
      <c r="E35" s="138">
        <v>45219</v>
      </c>
      <c r="F35" s="138">
        <v>45218</v>
      </c>
      <c r="G35" s="26">
        <v>45219</v>
      </c>
      <c r="H35" s="26">
        <f t="shared" si="6"/>
        <v>45219</v>
      </c>
      <c r="I35" s="144" t="s">
        <v>358</v>
      </c>
      <c r="J35" s="33">
        <f>B35-3</f>
        <v>45226</v>
      </c>
      <c r="K35" s="96" t="s">
        <v>20</v>
      </c>
      <c r="L35" s="153" t="s">
        <v>362</v>
      </c>
      <c r="M35" s="81" t="s">
        <v>313</v>
      </c>
      <c r="N35" s="81" t="s">
        <v>313</v>
      </c>
      <c r="O35" t="s">
        <v>350</v>
      </c>
    </row>
    <row r="36" spans="1:17" ht="14.5" x14ac:dyDescent="0.35">
      <c r="A36" s="24" t="str">
        <f t="shared" si="2"/>
        <v>Sun</v>
      </c>
      <c r="B36" s="138">
        <v>45214</v>
      </c>
      <c r="C36" s="138">
        <v>45214</v>
      </c>
      <c r="D36" s="55" t="s">
        <v>34</v>
      </c>
      <c r="E36" s="138">
        <v>45205</v>
      </c>
      <c r="F36" s="138">
        <v>45204</v>
      </c>
      <c r="G36" s="26">
        <v>45205</v>
      </c>
      <c r="H36" s="26">
        <f t="shared" si="6"/>
        <v>45205</v>
      </c>
      <c r="I36" s="144" t="s">
        <v>320</v>
      </c>
      <c r="J36" s="33">
        <f>B36-2</f>
        <v>45212</v>
      </c>
      <c r="K36" s="34" t="s">
        <v>20</v>
      </c>
      <c r="L36" s="154" t="s">
        <v>363</v>
      </c>
      <c r="M36" s="81" t="s">
        <v>313</v>
      </c>
      <c r="N36" s="81" t="s">
        <v>313</v>
      </c>
      <c r="O36"/>
    </row>
    <row r="37" spans="1:17" ht="14.5" x14ac:dyDescent="0.35">
      <c r="A37" s="24" t="str">
        <f t="shared" si="2"/>
        <v>Mon</v>
      </c>
      <c r="B37" s="138">
        <v>45229</v>
      </c>
      <c r="C37" s="138">
        <v>45235</v>
      </c>
      <c r="D37" s="55" t="s">
        <v>57</v>
      </c>
      <c r="E37" s="26" t="s">
        <v>19</v>
      </c>
      <c r="F37" s="138">
        <f>G37-1</f>
        <v>45221</v>
      </c>
      <c r="G37" s="26">
        <v>45222</v>
      </c>
      <c r="H37" s="26">
        <f t="shared" si="6"/>
        <v>45222</v>
      </c>
      <c r="I37" s="33">
        <f>H37+1</f>
        <v>45223</v>
      </c>
      <c r="J37" s="33">
        <f>B37-3</f>
        <v>45226</v>
      </c>
      <c r="K37" s="34" t="s">
        <v>113</v>
      </c>
      <c r="L37" s="156" t="s">
        <v>364</v>
      </c>
      <c r="M37" s="81" t="s">
        <v>313</v>
      </c>
      <c r="N37" s="81" t="s">
        <v>314</v>
      </c>
      <c r="O37"/>
    </row>
    <row r="38" spans="1:17" ht="14.5" x14ac:dyDescent="0.35">
      <c r="A38" s="24" t="str">
        <f t="shared" si="2"/>
        <v>Fri</v>
      </c>
      <c r="B38" s="138">
        <v>45212</v>
      </c>
      <c r="C38" s="138">
        <v>45212</v>
      </c>
      <c r="D38" s="55" t="s">
        <v>34</v>
      </c>
      <c r="E38" s="138">
        <v>45204</v>
      </c>
      <c r="F38" s="138">
        <v>45203</v>
      </c>
      <c r="G38" s="26">
        <v>45204</v>
      </c>
      <c r="H38" s="26">
        <f t="shared" si="6"/>
        <v>45204</v>
      </c>
      <c r="I38" s="144" t="s">
        <v>365</v>
      </c>
      <c r="J38" s="33">
        <f>B38-1</f>
        <v>45211</v>
      </c>
      <c r="K38" s="34" t="s">
        <v>20</v>
      </c>
      <c r="L38" s="156" t="s">
        <v>366</v>
      </c>
      <c r="M38" s="81" t="s">
        <v>313</v>
      </c>
      <c r="N38" s="81" t="s">
        <v>313</v>
      </c>
      <c r="O38"/>
    </row>
    <row r="39" spans="1:17" ht="14.5" x14ac:dyDescent="0.35">
      <c r="A39" s="24" t="str">
        <f t="shared" si="2"/>
        <v>Thu</v>
      </c>
      <c r="B39" s="138">
        <v>45211</v>
      </c>
      <c r="C39" s="138">
        <v>45211</v>
      </c>
      <c r="D39" s="55" t="s">
        <v>34</v>
      </c>
      <c r="E39" s="138">
        <v>45203</v>
      </c>
      <c r="F39" s="138">
        <v>45202</v>
      </c>
      <c r="G39" s="26">
        <v>45203</v>
      </c>
      <c r="H39" s="26">
        <f t="shared" si="6"/>
        <v>45203</v>
      </c>
      <c r="I39" s="144" t="s">
        <v>367</v>
      </c>
      <c r="J39" s="33">
        <f>B39-1</f>
        <v>45210</v>
      </c>
      <c r="K39" s="34" t="s">
        <v>20</v>
      </c>
      <c r="L39" s="156" t="s">
        <v>368</v>
      </c>
      <c r="M39" s="81" t="s">
        <v>313</v>
      </c>
      <c r="N39" s="81" t="s">
        <v>313</v>
      </c>
      <c r="O39"/>
    </row>
    <row r="40" spans="1:17" ht="14.5" x14ac:dyDescent="0.35">
      <c r="A40" s="24" t="str">
        <f t="shared" si="2"/>
        <v>Wed</v>
      </c>
      <c r="B40" s="138">
        <v>45210</v>
      </c>
      <c r="C40" s="138">
        <v>45210</v>
      </c>
      <c r="D40" s="55" t="s">
        <v>34</v>
      </c>
      <c r="E40" s="138">
        <v>45202</v>
      </c>
      <c r="F40" s="138">
        <v>45201</v>
      </c>
      <c r="G40" s="26">
        <v>45202</v>
      </c>
      <c r="H40" s="26">
        <f t="shared" si="6"/>
        <v>45202</v>
      </c>
      <c r="I40" s="144" t="s">
        <v>369</v>
      </c>
      <c r="J40" s="33">
        <f>B40-1</f>
        <v>45209</v>
      </c>
      <c r="K40" s="34" t="s">
        <v>20</v>
      </c>
      <c r="L40" s="156" t="s">
        <v>370</v>
      </c>
      <c r="M40" s="81" t="s">
        <v>313</v>
      </c>
      <c r="N40" s="81" t="s">
        <v>313</v>
      </c>
      <c r="O40"/>
    </row>
    <row r="41" spans="1:17" ht="14.5" x14ac:dyDescent="0.35">
      <c r="A41" s="24" t="str">
        <f t="shared" si="2"/>
        <v>Tue</v>
      </c>
      <c r="B41" s="138">
        <v>45209</v>
      </c>
      <c r="C41" s="138">
        <v>45209</v>
      </c>
      <c r="D41" s="55" t="s">
        <v>34</v>
      </c>
      <c r="E41" s="138">
        <v>45201</v>
      </c>
      <c r="F41" s="138">
        <v>45200</v>
      </c>
      <c r="G41" s="26">
        <v>45201</v>
      </c>
      <c r="H41" s="26">
        <f t="shared" si="6"/>
        <v>45201</v>
      </c>
      <c r="I41" s="144" t="s">
        <v>371</v>
      </c>
      <c r="J41" s="33">
        <f>B41-1</f>
        <v>45208</v>
      </c>
      <c r="K41" s="34" t="s">
        <v>20</v>
      </c>
      <c r="L41" s="156" t="s">
        <v>372</v>
      </c>
      <c r="M41" s="81" t="s">
        <v>313</v>
      </c>
      <c r="N41" s="81" t="s">
        <v>313</v>
      </c>
      <c r="O41"/>
    </row>
    <row r="42" spans="1:17" ht="14.5" x14ac:dyDescent="0.35">
      <c r="A42" s="24" t="str">
        <f t="shared" si="2"/>
        <v>Mon</v>
      </c>
      <c r="B42" s="138">
        <v>45208</v>
      </c>
      <c r="C42" s="138">
        <v>45214</v>
      </c>
      <c r="D42" s="150" t="s">
        <v>57</v>
      </c>
      <c r="E42" s="26" t="s">
        <v>19</v>
      </c>
      <c r="F42" s="138">
        <f>G42-1</f>
        <v>45200</v>
      </c>
      <c r="G42" s="26">
        <v>45201</v>
      </c>
      <c r="H42" s="26">
        <f t="shared" si="6"/>
        <v>45201</v>
      </c>
      <c r="I42" s="33">
        <f>H42+1</f>
        <v>45202</v>
      </c>
      <c r="J42" s="33">
        <f>B42-3</f>
        <v>45205</v>
      </c>
      <c r="K42" s="34" t="s">
        <v>113</v>
      </c>
      <c r="L42" s="155" t="s">
        <v>373</v>
      </c>
      <c r="M42" s="81" t="s">
        <v>313</v>
      </c>
      <c r="N42" s="81" t="s">
        <v>314</v>
      </c>
      <c r="O42"/>
    </row>
    <row r="43" spans="1:17" ht="14.5" x14ac:dyDescent="0.35">
      <c r="A43" s="24" t="str">
        <f t="shared" si="2"/>
        <v>Tue</v>
      </c>
      <c r="B43" s="138">
        <v>45230</v>
      </c>
      <c r="C43" s="138">
        <v>45230</v>
      </c>
      <c r="D43" s="55" t="s">
        <v>34</v>
      </c>
      <c r="E43" s="138">
        <v>45222</v>
      </c>
      <c r="F43" s="138">
        <v>45221</v>
      </c>
      <c r="G43" s="26">
        <v>45222</v>
      </c>
      <c r="H43" s="26">
        <f t="shared" si="6"/>
        <v>45222</v>
      </c>
      <c r="I43" s="144" t="s">
        <v>374</v>
      </c>
      <c r="J43" s="60">
        <f>B43-1</f>
        <v>45229</v>
      </c>
      <c r="K43" s="95" t="s">
        <v>20</v>
      </c>
      <c r="L43" s="159" t="s">
        <v>375</v>
      </c>
      <c r="M43" s="81" t="s">
        <v>313</v>
      </c>
      <c r="N43" s="161" t="s">
        <v>313</v>
      </c>
      <c r="O43" t="s">
        <v>350</v>
      </c>
    </row>
    <row r="44" spans="1:17" ht="14.5" x14ac:dyDescent="0.35">
      <c r="A44" s="24" t="str">
        <f t="shared" ref="A44:A45" si="7">TEXT(B44,"ddd")</f>
        <v>Mon</v>
      </c>
      <c r="B44" s="54">
        <v>45208</v>
      </c>
      <c r="C44" s="54">
        <v>45214</v>
      </c>
      <c r="D44" s="150" t="s">
        <v>23</v>
      </c>
      <c r="E44" s="26" t="s">
        <v>316</v>
      </c>
      <c r="F44" s="26"/>
      <c r="G44" s="138"/>
      <c r="H44" s="26">
        <v>45201</v>
      </c>
      <c r="I44" s="170">
        <v>45201</v>
      </c>
      <c r="J44" s="46">
        <f>B44-3</f>
        <v>45205</v>
      </c>
      <c r="K44" s="160" t="s">
        <v>108</v>
      </c>
      <c r="L44" s="45" t="s">
        <v>376</v>
      </c>
      <c r="M44" s="81" t="s">
        <v>313</v>
      </c>
      <c r="N44" s="81" t="s">
        <v>313</v>
      </c>
      <c r="O44"/>
    </row>
    <row r="45" spans="1:17" ht="14.5" x14ac:dyDescent="0.35">
      <c r="A45" s="24" t="str">
        <f t="shared" si="7"/>
        <v>Sat</v>
      </c>
      <c r="B45" s="138">
        <v>45206</v>
      </c>
      <c r="C45" s="138">
        <v>45208</v>
      </c>
      <c r="D45" s="151" t="s">
        <v>18</v>
      </c>
      <c r="E45" s="138">
        <v>45191</v>
      </c>
      <c r="F45" s="26">
        <v>45197</v>
      </c>
      <c r="G45" s="138">
        <v>45198</v>
      </c>
      <c r="H45" s="33">
        <f>I45-1</f>
        <v>45200</v>
      </c>
      <c r="I45" s="171">
        <v>45201</v>
      </c>
      <c r="J45" s="46">
        <f>B45-1</f>
        <v>45205</v>
      </c>
      <c r="K45" s="160" t="s">
        <v>20</v>
      </c>
      <c r="L45" s="45" t="s">
        <v>377</v>
      </c>
      <c r="M45" s="81" t="s">
        <v>313</v>
      </c>
      <c r="N45" s="81" t="s">
        <v>314</v>
      </c>
      <c r="P45" s="148"/>
      <c r="Q45" s="3"/>
    </row>
    <row r="49" spans="6:6" ht="15" customHeight="1" x14ac:dyDescent="0.35">
      <c r="F49" t="s">
        <v>307</v>
      </c>
    </row>
  </sheetData>
  <autoFilter ref="A2:Q2" xr:uid="{09EA4B1F-2776-4FA0-B95D-6A35DC53B534}"/>
  <hyperlinks>
    <hyperlink ref="L14" r:id="rId1" xr:uid="{973A7D9C-05D4-4548-B029-E796ABE03355}"/>
    <hyperlink ref="L15" r:id="rId2" xr:uid="{EA2A0629-B2B6-4FBD-9E08-818F5A6C4B47}"/>
    <hyperlink ref="L16" r:id="rId3" xr:uid="{BC685AC4-5E88-4B4E-8794-91C7CE1B9C11}"/>
    <hyperlink ref="L17" r:id="rId4" xr:uid="{28B9A228-2F2C-41DB-804D-61D5296C9565}"/>
    <hyperlink ref="L18" r:id="rId5" xr:uid="{9033C26B-DD1D-48B6-8653-1A33218ECA26}"/>
    <hyperlink ref="L19" r:id="rId6" xr:uid="{45454E36-BA54-49C1-A2A4-4D0DD6459B3B}"/>
    <hyperlink ref="L20" r:id="rId7" xr:uid="{C51997F8-EBFF-4F37-B1E8-1040BE34E737}"/>
    <hyperlink ref="L41" r:id="rId8" xr:uid="{E2F24998-0B5E-40F0-9FA4-860D32F50F18}"/>
    <hyperlink ref="L40" r:id="rId9" xr:uid="{2F40FA83-24C0-4A69-8E5B-1E6C714323BE}"/>
    <hyperlink ref="L39" r:id="rId10" xr:uid="{70D8FF85-2B4B-4BD7-ADAF-8FC431C8D174}"/>
    <hyperlink ref="L38" r:id="rId11" xr:uid="{2544DC88-AF1E-43B3-8C51-F405B42FC54B}"/>
    <hyperlink ref="L34" r:id="rId12" xr:uid="{12A2CE20-C7DF-44C2-BA71-4137E512637A}"/>
    <hyperlink ref="L36" r:id="rId13" xr:uid="{DF82B632-8047-4A41-A2C9-345CCA24D9B1}"/>
    <hyperlink ref="L8" r:id="rId14" xr:uid="{2F83DBE9-35FD-40B2-9637-CC10E8501AE9}"/>
    <hyperlink ref="L11" r:id="rId15" xr:uid="{77C0A5E1-B9D8-419A-A4DF-877076B7586D}"/>
    <hyperlink ref="L12" r:id="rId16" xr:uid="{C3550827-9B66-40D6-A88F-AD927FC148B8}"/>
    <hyperlink ref="L13" r:id="rId17" xr:uid="{ECBAA501-FA41-4146-B18B-0715CFDBB57D}"/>
    <hyperlink ref="L21" r:id="rId18" xr:uid="{58E34C43-62CC-4EEA-B3BE-AE309AFB1532}"/>
    <hyperlink ref="L23" r:id="rId19" xr:uid="{983D4B22-0852-409D-9DEF-A0A2DC9C0EFA}"/>
    <hyperlink ref="L24" r:id="rId20" xr:uid="{8B28A21C-81E7-47C4-8F21-C7D0E02B8661}"/>
    <hyperlink ref="L25" r:id="rId21" xr:uid="{D457D135-451D-467F-9168-1494D2F006DB}"/>
    <hyperlink ref="L27" r:id="rId22" xr:uid="{F77BCAEC-FC3B-415F-8137-E2CE8E2EBC4B}"/>
    <hyperlink ref="L28" r:id="rId23" xr:uid="{D8F61E0B-3561-43A1-BE0D-5F9A293600EF}"/>
    <hyperlink ref="L29" r:id="rId24" xr:uid="{F722E662-F1BE-4F5D-BAB7-11AF189981D7}"/>
    <hyperlink ref="L31" r:id="rId25" xr:uid="{5D136F06-AA37-43D1-971A-7650C461B815}"/>
    <hyperlink ref="L32" r:id="rId26" xr:uid="{66E76371-2010-44A6-AE7A-9699EB965F07}"/>
    <hyperlink ref="L33" r:id="rId27" xr:uid="{011AA97F-FB5F-4763-A2E2-B6E9CE59056B}"/>
    <hyperlink ref="L35" r:id="rId28" xr:uid="{62EE3CA6-629D-40B2-9CFD-4F08357A63D5}"/>
    <hyperlink ref="L43" r:id="rId29" xr:uid="{B9DFEA43-22E9-40DC-8AD2-0E524B7B780B}"/>
    <hyperlink ref="L6" r:id="rId30" xr:uid="{5B926575-909C-4C56-937A-22772CC08D94}"/>
    <hyperlink ref="L10" r:id="rId31" xr:uid="{65792602-8089-4F93-8867-6EEB7420988B}"/>
    <hyperlink ref="L45" r:id="rId32" xr:uid="{630C5931-CF65-4248-9123-8CA19356574E}"/>
    <hyperlink ref="L9" r:id="rId33" xr:uid="{C04C82EF-1BA2-41C4-96BF-CD66A837AFF0}"/>
    <hyperlink ref="L22" r:id="rId34" xr:uid="{055A03FF-32CF-418C-B412-6D23EDDA44F1}"/>
    <hyperlink ref="L4" r:id="rId35" xr:uid="{AF8A1CCC-F709-4949-85E7-7C956A421A63}"/>
    <hyperlink ref="L30" r:id="rId36" xr:uid="{006B5676-0C22-4963-985C-80E97013F891}"/>
    <hyperlink ref="L44" r:id="rId37" xr:uid="{21C89284-42DD-46EC-A175-B0CDA97F177E}"/>
    <hyperlink ref="L5" r:id="rId38" xr:uid="{B2674349-DB6A-4C87-9A5E-5D5802B9052D}"/>
    <hyperlink ref="L3" r:id="rId39" xr:uid="{1F426D46-B882-4C7A-95B2-2F40E64F9F4E}"/>
    <hyperlink ref="L42" r:id="rId40" xr:uid="{5CB52037-8C29-4E3E-84B9-D4CC33EF2A05}"/>
    <hyperlink ref="L7" r:id="rId41" xr:uid="{BDBB8D3B-6051-4D39-8E46-17B5E18F8968}"/>
    <hyperlink ref="L26" r:id="rId42" xr:uid="{3B4C6325-031B-4A5E-AAF0-7D6E7080E895}"/>
    <hyperlink ref="L37" r:id="rId43" xr:uid="{55987AA7-7874-4963-B32E-AB1D1570FAAB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C322B-B8CE-425E-9096-38E8573DE0B8}">
  <dimension ref="A1:Q25"/>
  <sheetViews>
    <sheetView zoomScaleNormal="100" workbookViewId="0">
      <pane xSplit="4" ySplit="2" topLeftCell="E3" activePane="bottomRight" state="frozen"/>
      <selection pane="topRight"/>
      <selection pane="bottomLeft"/>
      <selection pane="bottomRight" activeCell="K2" sqref="K2"/>
    </sheetView>
  </sheetViews>
  <sheetFormatPr defaultColWidth="15.54296875" defaultRowHeight="14.5" x14ac:dyDescent="0.35"/>
  <cols>
    <col min="1" max="1" width="21.54296875" customWidth="1"/>
    <col min="2" max="2" width="12.54296875" bestFit="1" customWidth="1"/>
    <col min="3" max="3" width="12" bestFit="1" customWidth="1"/>
    <col min="4" max="4" width="18.54296875" customWidth="1"/>
    <col min="5" max="6" width="17.453125" customWidth="1"/>
    <col min="7" max="7" width="24" customWidth="1"/>
    <col min="8" max="8" width="13.54296875" bestFit="1" customWidth="1"/>
    <col min="9" max="9" width="18.54296875" customWidth="1"/>
    <col min="10" max="10" width="11.453125" customWidth="1"/>
    <col min="11" max="11" width="17.54296875" customWidth="1"/>
    <col min="12" max="12" width="64.54296875" customWidth="1"/>
    <col min="13" max="14" width="9.453125" style="162" customWidth="1"/>
    <col min="15" max="15" width="9.453125" style="3" customWidth="1"/>
    <col min="16" max="16" width="20.54296875" bestFit="1" customWidth="1"/>
  </cols>
  <sheetData>
    <row r="1" spans="1:17" s="30" customFormat="1" ht="13" x14ac:dyDescent="0.3">
      <c r="A1" s="27"/>
      <c r="B1" s="28"/>
      <c r="C1" s="29"/>
      <c r="D1" s="37" t="s">
        <v>0</v>
      </c>
      <c r="E1" s="38" t="s">
        <v>1</v>
      </c>
      <c r="F1" s="38" t="s">
        <v>306</v>
      </c>
      <c r="G1" s="39" t="s">
        <v>2</v>
      </c>
      <c r="H1" s="39" t="s">
        <v>2</v>
      </c>
      <c r="I1" s="39" t="s">
        <v>3</v>
      </c>
      <c r="J1" s="37" t="s">
        <v>1</v>
      </c>
      <c r="K1" s="29"/>
      <c r="L1" s="29"/>
      <c r="M1" s="143"/>
      <c r="N1" s="143"/>
    </row>
    <row r="2" spans="1:17" s="143" customFormat="1" ht="39" x14ac:dyDescent="0.35">
      <c r="A2" s="94" t="s">
        <v>307</v>
      </c>
      <c r="B2" s="31" t="s">
        <v>235</v>
      </c>
      <c r="C2" s="31" t="s">
        <v>236</v>
      </c>
      <c r="D2" s="31" t="s">
        <v>7</v>
      </c>
      <c r="E2" s="128" t="s">
        <v>8</v>
      </c>
      <c r="F2" s="32" t="s">
        <v>308</v>
      </c>
      <c r="G2" s="119" t="s">
        <v>9</v>
      </c>
      <c r="H2" s="32" t="s">
        <v>62</v>
      </c>
      <c r="I2" s="177" t="s">
        <v>11</v>
      </c>
      <c r="J2" s="31" t="s">
        <v>12</v>
      </c>
      <c r="K2" s="94" t="s">
        <v>16</v>
      </c>
      <c r="L2" s="152" t="s">
        <v>309</v>
      </c>
      <c r="M2" s="157" t="s">
        <v>310</v>
      </c>
      <c r="N2" s="158" t="s">
        <v>311</v>
      </c>
      <c r="O2" s="146"/>
      <c r="P2" s="147"/>
      <c r="Q2" s="146"/>
    </row>
    <row r="3" spans="1:17" s="188" customFormat="1" x14ac:dyDescent="0.35">
      <c r="A3" s="24" t="str">
        <f t="shared" ref="A3:A16" si="0">TEXT(B3,"ddd")</f>
        <v>Wed</v>
      </c>
      <c r="B3" s="173">
        <v>45231</v>
      </c>
      <c r="C3" s="173">
        <v>45231</v>
      </c>
      <c r="D3" s="150" t="s">
        <v>34</v>
      </c>
      <c r="E3" s="173">
        <v>45223</v>
      </c>
      <c r="F3" s="70">
        <f>INT(G3) - 1</f>
        <v>45222</v>
      </c>
      <c r="G3" s="70">
        <v>45223</v>
      </c>
      <c r="H3" s="97"/>
      <c r="I3" s="179" t="s">
        <v>378</v>
      </c>
      <c r="J3" s="33"/>
      <c r="K3" s="160" t="s">
        <v>20</v>
      </c>
      <c r="L3" s="153" t="s">
        <v>379</v>
      </c>
      <c r="M3" s="81"/>
      <c r="N3" s="81"/>
      <c r="O3" t="str">
        <f t="shared" ref="O3:O8" si="1">TEXT(G3,"ddd")</f>
        <v>Tue</v>
      </c>
      <c r="P3" t="str">
        <f t="shared" ref="P3:P8" si="2">TEXT(I3,"ddd")</f>
        <v>10/25/2023 ora 13:00</v>
      </c>
      <c r="Q3"/>
    </row>
    <row r="4" spans="1:17" x14ac:dyDescent="0.35">
      <c r="A4" s="24" t="str">
        <f t="shared" si="0"/>
        <v>Thu</v>
      </c>
      <c r="B4" s="173">
        <v>45232</v>
      </c>
      <c r="C4" s="173">
        <v>45232</v>
      </c>
      <c r="D4" s="150" t="s">
        <v>34</v>
      </c>
      <c r="E4" s="173">
        <v>45224</v>
      </c>
      <c r="F4" s="26">
        <f>INT(G4) - 1</f>
        <v>45223</v>
      </c>
      <c r="G4" s="26">
        <v>45224</v>
      </c>
      <c r="H4" s="33"/>
      <c r="I4" s="179" t="s">
        <v>380</v>
      </c>
      <c r="J4" s="33"/>
      <c r="K4" s="34" t="s">
        <v>20</v>
      </c>
      <c r="L4" s="153" t="s">
        <v>381</v>
      </c>
      <c r="M4" s="81"/>
      <c r="N4" s="81"/>
      <c r="O4" t="str">
        <f t="shared" si="1"/>
        <v>Wed</v>
      </c>
      <c r="P4" t="str">
        <f t="shared" si="2"/>
        <v>10/26/2023 ora 13:00</v>
      </c>
      <c r="Q4" s="3"/>
    </row>
    <row r="5" spans="1:17" x14ac:dyDescent="0.35">
      <c r="A5" s="24" t="str">
        <f t="shared" si="0"/>
        <v>Fri</v>
      </c>
      <c r="B5" s="173">
        <v>45233</v>
      </c>
      <c r="C5" s="173">
        <v>45233</v>
      </c>
      <c r="D5" s="150" t="s">
        <v>34</v>
      </c>
      <c r="E5" s="173">
        <v>45225</v>
      </c>
      <c r="F5" s="26">
        <f>INT(G5) - 1</f>
        <v>45224</v>
      </c>
      <c r="G5" s="26">
        <v>45225</v>
      </c>
      <c r="H5" s="33"/>
      <c r="I5" s="179" t="s">
        <v>382</v>
      </c>
      <c r="J5" s="33"/>
      <c r="K5" s="34" t="s">
        <v>20</v>
      </c>
      <c r="L5" s="204" t="s">
        <v>383</v>
      </c>
      <c r="M5" s="81"/>
      <c r="N5" s="81"/>
      <c r="O5" t="str">
        <f t="shared" si="1"/>
        <v>Thu</v>
      </c>
      <c r="P5" t="str">
        <f t="shared" si="2"/>
        <v>10/27/2023 ora 13:00</v>
      </c>
      <c r="Q5" s="3"/>
    </row>
    <row r="6" spans="1:17" x14ac:dyDescent="0.35">
      <c r="A6" s="24" t="str">
        <f t="shared" si="0"/>
        <v>Sat</v>
      </c>
      <c r="B6" s="173">
        <v>45234</v>
      </c>
      <c r="C6" s="173">
        <v>45234</v>
      </c>
      <c r="D6" s="150" t="s">
        <v>34</v>
      </c>
      <c r="E6" s="173">
        <v>45226</v>
      </c>
      <c r="F6" s="26">
        <f>INT(G6) - 1</f>
        <v>45225</v>
      </c>
      <c r="G6" s="26">
        <v>45226</v>
      </c>
      <c r="H6" s="26"/>
      <c r="I6" s="179" t="s">
        <v>384</v>
      </c>
      <c r="J6" s="33"/>
      <c r="K6" s="34" t="s">
        <v>20</v>
      </c>
      <c r="L6" s="204" t="s">
        <v>385</v>
      </c>
      <c r="M6" s="81"/>
      <c r="N6" s="81"/>
      <c r="O6" t="str">
        <f t="shared" si="1"/>
        <v>Fri</v>
      </c>
      <c r="P6" t="str">
        <f t="shared" si="2"/>
        <v>10/30/2023 ora 13:00</v>
      </c>
    </row>
    <row r="7" spans="1:17" x14ac:dyDescent="0.35">
      <c r="A7" s="24" t="str">
        <f t="shared" si="0"/>
        <v>Sun</v>
      </c>
      <c r="B7" s="173">
        <v>45235</v>
      </c>
      <c r="C7" s="173">
        <v>45235</v>
      </c>
      <c r="D7" s="150" t="s">
        <v>34</v>
      </c>
      <c r="E7" s="173">
        <v>45226</v>
      </c>
      <c r="F7" s="26">
        <f>INT(G7) - 1</f>
        <v>45225</v>
      </c>
      <c r="G7" s="26">
        <v>45226</v>
      </c>
      <c r="H7" s="33"/>
      <c r="I7" s="179" t="s">
        <v>384</v>
      </c>
      <c r="J7" s="33"/>
      <c r="K7" s="34" t="s">
        <v>20</v>
      </c>
      <c r="L7" s="204" t="s">
        <v>386</v>
      </c>
      <c r="M7" s="81"/>
      <c r="N7" s="81"/>
      <c r="O7" t="str">
        <f t="shared" si="1"/>
        <v>Fri</v>
      </c>
      <c r="P7" t="str">
        <f t="shared" si="2"/>
        <v>10/30/2023 ora 13:00</v>
      </c>
      <c r="Q7" s="3"/>
    </row>
    <row r="8" spans="1:17" x14ac:dyDescent="0.35">
      <c r="A8" s="189" t="str">
        <f t="shared" si="0"/>
        <v>Mon</v>
      </c>
      <c r="B8" s="190">
        <v>45250</v>
      </c>
      <c r="C8" s="190">
        <v>45250</v>
      </c>
      <c r="D8" s="150" t="s">
        <v>34</v>
      </c>
      <c r="E8" s="190" t="s">
        <v>387</v>
      </c>
      <c r="F8" s="200" t="s">
        <v>387</v>
      </c>
      <c r="G8" s="200" t="s">
        <v>387</v>
      </c>
      <c r="H8" s="200" t="s">
        <v>387</v>
      </c>
      <c r="I8" s="190" t="s">
        <v>387</v>
      </c>
      <c r="J8" s="200" t="s">
        <v>387</v>
      </c>
      <c r="K8" s="194" t="s">
        <v>20</v>
      </c>
      <c r="L8" s="195" t="s">
        <v>388</v>
      </c>
      <c r="M8" s="192"/>
      <c r="N8" s="81"/>
      <c r="O8" t="str">
        <f t="shared" si="1"/>
        <v>NU SE VA TINE</v>
      </c>
      <c r="P8" t="str">
        <f t="shared" si="2"/>
        <v>NU SE VA TINE</v>
      </c>
    </row>
    <row r="9" spans="1:17" x14ac:dyDescent="0.35">
      <c r="A9" s="24" t="str">
        <f t="shared" si="0"/>
        <v>Mon</v>
      </c>
      <c r="B9" s="97">
        <v>45250</v>
      </c>
      <c r="C9" s="97">
        <v>45256</v>
      </c>
      <c r="D9" s="181" t="s">
        <v>57</v>
      </c>
      <c r="E9" s="70" t="s">
        <v>19</v>
      </c>
      <c r="F9" s="138">
        <f>G9-1</f>
        <v>45239</v>
      </c>
      <c r="G9" s="26">
        <v>45240</v>
      </c>
      <c r="H9" s="26">
        <f>G9</f>
        <v>45240</v>
      </c>
      <c r="I9" s="201">
        <f>H9+3</f>
        <v>45243</v>
      </c>
      <c r="J9" s="33">
        <f>B9-3</f>
        <v>45247</v>
      </c>
      <c r="K9" s="34" t="s">
        <v>113</v>
      </c>
      <c r="L9" s="204" t="s">
        <v>389</v>
      </c>
      <c r="M9" s="81" t="s">
        <v>313</v>
      </c>
      <c r="N9" s="81" t="s">
        <v>314</v>
      </c>
      <c r="O9"/>
    </row>
    <row r="10" spans="1:17" x14ac:dyDescent="0.35">
      <c r="A10" s="189" t="str">
        <f t="shared" si="0"/>
        <v>Tue</v>
      </c>
      <c r="B10" s="190">
        <v>45251</v>
      </c>
      <c r="C10" s="190">
        <v>45253</v>
      </c>
      <c r="D10" s="191" t="s">
        <v>119</v>
      </c>
      <c r="E10" s="190" t="s">
        <v>387</v>
      </c>
      <c r="F10" s="190" t="s">
        <v>387</v>
      </c>
      <c r="G10" s="190" t="s">
        <v>387</v>
      </c>
      <c r="H10" s="190" t="s">
        <v>387</v>
      </c>
      <c r="I10" s="190" t="s">
        <v>387</v>
      </c>
      <c r="J10" s="207"/>
      <c r="K10" s="200" t="s">
        <v>387</v>
      </c>
      <c r="L10" s="205" t="s">
        <v>390</v>
      </c>
      <c r="M10" s="192"/>
      <c r="N10" s="192"/>
      <c r="O10" s="193" t="str">
        <f t="shared" ref="O10:O16" si="3">TEXT(G10,"ddd")</f>
        <v>NU SE VA TINE</v>
      </c>
      <c r="P10" s="193" t="str">
        <f t="shared" ref="P10:P16" si="4">TEXT(I10,"ddd")</f>
        <v>NU SE VA TINE</v>
      </c>
      <c r="Q10" s="193" t="s">
        <v>387</v>
      </c>
    </row>
    <row r="11" spans="1:17" x14ac:dyDescent="0.35">
      <c r="A11" s="189" t="str">
        <f t="shared" si="0"/>
        <v>Tue</v>
      </c>
      <c r="B11" s="190">
        <v>45251</v>
      </c>
      <c r="C11" s="190">
        <v>45251</v>
      </c>
      <c r="D11" s="150" t="s">
        <v>34</v>
      </c>
      <c r="E11" s="190" t="s">
        <v>387</v>
      </c>
      <c r="F11" s="190" t="s">
        <v>387</v>
      </c>
      <c r="G11" s="190" t="s">
        <v>387</v>
      </c>
      <c r="H11" s="190" t="s">
        <v>387</v>
      </c>
      <c r="I11" s="190" t="s">
        <v>387</v>
      </c>
      <c r="J11" s="190" t="s">
        <v>387</v>
      </c>
      <c r="K11" s="194" t="s">
        <v>20</v>
      </c>
      <c r="L11" s="195" t="s">
        <v>391</v>
      </c>
      <c r="M11" s="192"/>
      <c r="N11" s="81"/>
      <c r="O11" t="str">
        <f t="shared" si="3"/>
        <v>NU SE VA TINE</v>
      </c>
      <c r="P11" t="str">
        <f t="shared" si="4"/>
        <v>NU SE VA TINE</v>
      </c>
    </row>
    <row r="12" spans="1:17" x14ac:dyDescent="0.35">
      <c r="A12" s="24" t="str">
        <f t="shared" si="0"/>
        <v>Tue</v>
      </c>
      <c r="B12" s="174">
        <v>45251</v>
      </c>
      <c r="C12" s="174">
        <v>45256</v>
      </c>
      <c r="D12" s="186" t="s">
        <v>23</v>
      </c>
      <c r="E12" s="70" t="s">
        <v>316</v>
      </c>
      <c r="F12" s="70"/>
      <c r="G12" s="70" t="s">
        <v>316</v>
      </c>
      <c r="H12" s="70"/>
      <c r="I12" s="178">
        <v>45247</v>
      </c>
      <c r="J12" s="46"/>
      <c r="K12" s="34" t="s">
        <v>24</v>
      </c>
      <c r="L12" s="204" t="s">
        <v>392</v>
      </c>
      <c r="M12" s="81"/>
      <c r="N12" s="81"/>
      <c r="O12" t="str">
        <f t="shared" si="3"/>
        <v>n/a</v>
      </c>
      <c r="P12" t="str">
        <f t="shared" si="4"/>
        <v>Fri</v>
      </c>
    </row>
    <row r="13" spans="1:17" x14ac:dyDescent="0.35">
      <c r="A13" s="189" t="str">
        <f t="shared" si="0"/>
        <v>Wed</v>
      </c>
      <c r="B13" s="196">
        <v>45252</v>
      </c>
      <c r="C13" s="196">
        <v>45252</v>
      </c>
      <c r="D13" s="150" t="s">
        <v>34</v>
      </c>
      <c r="E13" s="190" t="s">
        <v>387</v>
      </c>
      <c r="F13" s="200" t="s">
        <v>387</v>
      </c>
      <c r="G13" s="200" t="s">
        <v>387</v>
      </c>
      <c r="H13" s="200" t="s">
        <v>387</v>
      </c>
      <c r="I13" s="190" t="s">
        <v>387</v>
      </c>
      <c r="J13" s="200" t="s">
        <v>387</v>
      </c>
      <c r="K13" s="194" t="s">
        <v>20</v>
      </c>
      <c r="L13" s="195" t="s">
        <v>393</v>
      </c>
      <c r="M13" s="192"/>
      <c r="N13" s="81"/>
      <c r="O13" t="str">
        <f t="shared" si="3"/>
        <v>NU SE VA TINE</v>
      </c>
      <c r="P13" t="str">
        <f t="shared" si="4"/>
        <v>NU SE VA TINE</v>
      </c>
    </row>
    <row r="14" spans="1:17" x14ac:dyDescent="0.35">
      <c r="A14" s="24" t="str">
        <f t="shared" si="0"/>
        <v>Thu</v>
      </c>
      <c r="B14" s="174">
        <v>45253</v>
      </c>
      <c r="C14" s="174">
        <v>45253</v>
      </c>
      <c r="D14" s="150" t="s">
        <v>34</v>
      </c>
      <c r="E14" s="173">
        <v>45245</v>
      </c>
      <c r="F14" s="26">
        <f>INT(G14) - 1</f>
        <v>45244</v>
      </c>
      <c r="G14" s="26">
        <v>45245</v>
      </c>
      <c r="H14" s="26"/>
      <c r="I14" s="179" t="s">
        <v>394</v>
      </c>
      <c r="J14" s="33">
        <v>45252</v>
      </c>
      <c r="K14" s="34" t="s">
        <v>20</v>
      </c>
      <c r="L14" s="175" t="s">
        <v>395</v>
      </c>
      <c r="M14" s="81"/>
      <c r="N14" s="81"/>
      <c r="O14" t="str">
        <f t="shared" si="3"/>
        <v>Wed</v>
      </c>
      <c r="P14" t="str">
        <f t="shared" si="4"/>
        <v>11/16/2023 ora 13:00</v>
      </c>
    </row>
    <row r="15" spans="1:17" x14ac:dyDescent="0.35">
      <c r="A15" s="24" t="str">
        <f t="shared" si="0"/>
        <v>Fri</v>
      </c>
      <c r="B15" s="174">
        <v>45254</v>
      </c>
      <c r="C15" s="174">
        <v>45254</v>
      </c>
      <c r="D15" s="150" t="s">
        <v>34</v>
      </c>
      <c r="E15" s="173">
        <v>45246</v>
      </c>
      <c r="F15" s="26">
        <f>INT(G15) - 1</f>
        <v>45245</v>
      </c>
      <c r="G15" s="26">
        <v>45246</v>
      </c>
      <c r="H15" s="26"/>
      <c r="I15" s="179" t="s">
        <v>396</v>
      </c>
      <c r="J15" s="33">
        <v>45253</v>
      </c>
      <c r="K15" s="34" t="s">
        <v>20</v>
      </c>
      <c r="L15" s="175" t="s">
        <v>397</v>
      </c>
      <c r="M15" s="81"/>
      <c r="N15" s="81"/>
      <c r="O15" t="str">
        <f t="shared" si="3"/>
        <v>Thu</v>
      </c>
      <c r="P15" t="str">
        <f t="shared" si="4"/>
        <v>11/17/2023 ora 13:00</v>
      </c>
    </row>
    <row r="16" spans="1:17" x14ac:dyDescent="0.35">
      <c r="A16" s="24" t="str">
        <f t="shared" si="0"/>
        <v>Sat</v>
      </c>
      <c r="B16" s="174">
        <v>45255</v>
      </c>
      <c r="C16" s="174">
        <v>45255</v>
      </c>
      <c r="D16" s="150" t="s">
        <v>34</v>
      </c>
      <c r="E16" s="173">
        <v>45247</v>
      </c>
      <c r="F16" s="26">
        <f>INT(G16) - 1</f>
        <v>45246</v>
      </c>
      <c r="G16" s="26">
        <v>45247</v>
      </c>
      <c r="H16" s="26"/>
      <c r="I16" s="179" t="s">
        <v>398</v>
      </c>
      <c r="J16" s="33">
        <v>45254</v>
      </c>
      <c r="K16" s="34" t="s">
        <v>20</v>
      </c>
      <c r="L16" s="175" t="s">
        <v>399</v>
      </c>
      <c r="M16" s="81"/>
      <c r="N16" s="81"/>
      <c r="O16" t="str">
        <f t="shared" si="3"/>
        <v>Fri</v>
      </c>
      <c r="P16" t="str">
        <f t="shared" si="4"/>
        <v>11/20/2023 ora 13:00</v>
      </c>
    </row>
    <row r="17" spans="1:16" x14ac:dyDescent="0.35">
      <c r="A17" s="183" t="s">
        <v>169</v>
      </c>
      <c r="B17" s="197">
        <v>45255</v>
      </c>
      <c r="C17" s="197">
        <v>45257</v>
      </c>
      <c r="D17" s="185" t="s">
        <v>18</v>
      </c>
      <c r="E17" s="97">
        <v>45240</v>
      </c>
      <c r="F17" s="138">
        <f>G17-1</f>
        <v>45246</v>
      </c>
      <c r="G17" s="138">
        <v>45247</v>
      </c>
      <c r="H17" s="183"/>
      <c r="I17" s="238">
        <v>45250</v>
      </c>
      <c r="J17" s="183"/>
      <c r="K17" s="34" t="s">
        <v>113</v>
      </c>
      <c r="L17" s="204" t="s">
        <v>400</v>
      </c>
      <c r="M17" s="81"/>
      <c r="N17" s="81"/>
    </row>
    <row r="18" spans="1:16" x14ac:dyDescent="0.35">
      <c r="A18" s="24" t="str">
        <f t="shared" ref="A18:A25" si="5">TEXT(B18,"ddd")</f>
        <v>Sun</v>
      </c>
      <c r="B18" s="174">
        <v>45256</v>
      </c>
      <c r="C18" s="174">
        <v>45256</v>
      </c>
      <c r="D18" s="150" t="s">
        <v>34</v>
      </c>
      <c r="E18" s="173">
        <v>45247</v>
      </c>
      <c r="F18" s="26">
        <f>INT(G18) - 1</f>
        <v>45246</v>
      </c>
      <c r="G18" s="26">
        <v>45247</v>
      </c>
      <c r="H18" s="26"/>
      <c r="I18" s="179" t="s">
        <v>398</v>
      </c>
      <c r="J18" s="33">
        <v>45254</v>
      </c>
      <c r="K18" s="34" t="s">
        <v>20</v>
      </c>
      <c r="L18" s="175" t="s">
        <v>401</v>
      </c>
      <c r="M18" s="81"/>
      <c r="N18" s="81"/>
      <c r="O18" t="str">
        <f>TEXT(G18,"ddd")</f>
        <v>Fri</v>
      </c>
      <c r="P18" t="str">
        <f>TEXT(I18,"ddd")</f>
        <v>11/20/2023 ora 13:00</v>
      </c>
    </row>
    <row r="19" spans="1:16" x14ac:dyDescent="0.35">
      <c r="A19" s="24" t="str">
        <f t="shared" si="5"/>
        <v>Mon</v>
      </c>
      <c r="B19" s="174">
        <v>45257</v>
      </c>
      <c r="C19" s="174">
        <v>45257</v>
      </c>
      <c r="D19" s="150" t="s">
        <v>34</v>
      </c>
      <c r="E19" s="173">
        <v>45247</v>
      </c>
      <c r="F19" s="26">
        <f>INT(G19) - 1</f>
        <v>45246</v>
      </c>
      <c r="G19" s="26">
        <v>45247</v>
      </c>
      <c r="H19" s="26"/>
      <c r="I19" s="179" t="s">
        <v>398</v>
      </c>
      <c r="J19" s="33">
        <v>45254</v>
      </c>
      <c r="K19" s="34" t="s">
        <v>20</v>
      </c>
      <c r="L19" s="175" t="s">
        <v>402</v>
      </c>
      <c r="M19" s="81"/>
      <c r="N19" s="81"/>
      <c r="O19" t="str">
        <f>TEXT(G19,"ddd")</f>
        <v>Fri</v>
      </c>
      <c r="P19" t="str">
        <f>TEXT(I19,"ddd")</f>
        <v>11/20/2023 ora 13:00</v>
      </c>
    </row>
    <row r="20" spans="1:16" x14ac:dyDescent="0.35">
      <c r="A20" s="24" t="str">
        <f t="shared" si="5"/>
        <v>Mon</v>
      </c>
      <c r="B20" s="174">
        <v>45257</v>
      </c>
      <c r="C20" s="174">
        <v>45263</v>
      </c>
      <c r="D20" s="186" t="s">
        <v>23</v>
      </c>
      <c r="E20" s="97" t="s">
        <v>316</v>
      </c>
      <c r="F20" s="26"/>
      <c r="G20" s="26" t="s">
        <v>316</v>
      </c>
      <c r="H20" s="26"/>
      <c r="I20" s="178">
        <v>45254</v>
      </c>
      <c r="J20" s="33"/>
      <c r="K20" s="34" t="s">
        <v>24</v>
      </c>
      <c r="L20" s="204" t="s">
        <v>403</v>
      </c>
      <c r="M20" s="81"/>
      <c r="N20" s="81"/>
      <c r="O20" t="str">
        <f>TEXT(G20,"ddd")</f>
        <v>n/a</v>
      </c>
      <c r="P20" t="str">
        <f>TEXT(I20,"ddd")</f>
        <v>Fri</v>
      </c>
    </row>
    <row r="21" spans="1:16" x14ac:dyDescent="0.35">
      <c r="A21" s="24" t="str">
        <f t="shared" si="5"/>
        <v>Mon</v>
      </c>
      <c r="B21" s="197">
        <v>45257</v>
      </c>
      <c r="C21" s="197">
        <v>45263</v>
      </c>
      <c r="D21" s="182" t="s">
        <v>57</v>
      </c>
      <c r="E21" s="26" t="s">
        <v>19</v>
      </c>
      <c r="F21" s="138">
        <f>G21-1</f>
        <v>45249</v>
      </c>
      <c r="G21" s="138">
        <v>45250</v>
      </c>
      <c r="H21" s="26">
        <f>G21</f>
        <v>45250</v>
      </c>
      <c r="I21" s="206">
        <f>H21+1</f>
        <v>45251</v>
      </c>
      <c r="J21" s="33">
        <f>B21-3</f>
        <v>45254</v>
      </c>
      <c r="K21" s="34" t="s">
        <v>113</v>
      </c>
      <c r="L21" s="153" t="s">
        <v>404</v>
      </c>
      <c r="M21" s="81" t="s">
        <v>313</v>
      </c>
      <c r="N21" s="81" t="s">
        <v>405</v>
      </c>
      <c r="O21"/>
    </row>
    <row r="22" spans="1:16" x14ac:dyDescent="0.35">
      <c r="A22" s="24" t="str">
        <f t="shared" si="5"/>
        <v>Tue</v>
      </c>
      <c r="B22" s="174">
        <v>45258</v>
      </c>
      <c r="C22" s="174">
        <v>45260</v>
      </c>
      <c r="D22" s="182" t="s">
        <v>119</v>
      </c>
      <c r="E22" s="144">
        <v>45243</v>
      </c>
      <c r="F22" s="138">
        <f>G22-1</f>
        <v>45249</v>
      </c>
      <c r="G22" s="138">
        <f>I22-1</f>
        <v>45250</v>
      </c>
      <c r="H22" s="138"/>
      <c r="I22" s="180">
        <v>45251</v>
      </c>
      <c r="J22" s="33"/>
      <c r="K22" s="34" t="s">
        <v>20</v>
      </c>
      <c r="L22" s="154" t="s">
        <v>406</v>
      </c>
      <c r="M22" s="81"/>
      <c r="N22" s="81"/>
      <c r="O22" t="str">
        <f>TEXT(G22,"ddd")</f>
        <v>Mon</v>
      </c>
      <c r="P22" t="str">
        <f>TEXT(I22,"ddd")</f>
        <v>Tue</v>
      </c>
    </row>
    <row r="23" spans="1:16" x14ac:dyDescent="0.35">
      <c r="A23" s="24" t="str">
        <f t="shared" si="5"/>
        <v>Tue</v>
      </c>
      <c r="B23" s="144">
        <v>45258</v>
      </c>
      <c r="C23" s="144">
        <v>45258</v>
      </c>
      <c r="D23" s="150" t="s">
        <v>34</v>
      </c>
      <c r="E23" s="144">
        <v>45250</v>
      </c>
      <c r="F23" s="26">
        <f>INT(G23) - 1</f>
        <v>45249</v>
      </c>
      <c r="G23" s="26">
        <v>45250</v>
      </c>
      <c r="H23" s="26"/>
      <c r="I23" s="202" t="s">
        <v>407</v>
      </c>
      <c r="J23" s="60">
        <v>45257</v>
      </c>
      <c r="K23" s="41" t="s">
        <v>20</v>
      </c>
      <c r="L23" s="155" t="s">
        <v>408</v>
      </c>
      <c r="M23" s="161"/>
      <c r="N23" s="161"/>
      <c r="O23" t="str">
        <f>TEXT(G23,"ddd")</f>
        <v>Mon</v>
      </c>
      <c r="P23" t="str">
        <f>TEXT(I23,"ddd")</f>
        <v>11/21/2023 ora 13:00</v>
      </c>
    </row>
    <row r="24" spans="1:16" x14ac:dyDescent="0.35">
      <c r="A24" s="57" t="str">
        <f t="shared" si="5"/>
        <v>Wed</v>
      </c>
      <c r="B24" s="198">
        <v>45259</v>
      </c>
      <c r="C24" s="198">
        <v>45259</v>
      </c>
      <c r="D24" s="199" t="s">
        <v>34</v>
      </c>
      <c r="E24" s="198">
        <v>45251</v>
      </c>
      <c r="F24" s="59">
        <f>INT(G24) - 1</f>
        <v>45250</v>
      </c>
      <c r="G24" s="59">
        <v>45251</v>
      </c>
      <c r="H24" s="59"/>
      <c r="I24" s="203" t="s">
        <v>409</v>
      </c>
      <c r="J24" s="60">
        <v>45258</v>
      </c>
      <c r="K24" s="41" t="s">
        <v>20</v>
      </c>
      <c r="L24" s="91" t="s">
        <v>410</v>
      </c>
      <c r="M24" s="184"/>
      <c r="N24" s="184"/>
      <c r="O24" t="str">
        <f>TEXT(G24,"ddd")</f>
        <v>Tue</v>
      </c>
      <c r="P24" t="str">
        <f>TEXT(I24,"ddd")</f>
        <v>11/22/2023 ora 13:00</v>
      </c>
    </row>
    <row r="25" spans="1:16" x14ac:dyDescent="0.35">
      <c r="A25" s="24" t="str">
        <f t="shared" si="5"/>
        <v>Thu</v>
      </c>
      <c r="B25" s="144">
        <v>45260</v>
      </c>
      <c r="C25" s="144">
        <v>45260</v>
      </c>
      <c r="D25" s="150" t="s">
        <v>34</v>
      </c>
      <c r="E25" s="144">
        <v>45252</v>
      </c>
      <c r="F25" s="59">
        <f>INT(G25) - 1</f>
        <v>45251</v>
      </c>
      <c r="G25" s="59">
        <v>45252</v>
      </c>
      <c r="H25" s="26"/>
      <c r="I25" s="202" t="s">
        <v>411</v>
      </c>
      <c r="J25" s="33">
        <v>45259</v>
      </c>
      <c r="K25" s="41" t="s">
        <v>20</v>
      </c>
      <c r="L25" s="36" t="s">
        <v>412</v>
      </c>
      <c r="M25" s="176"/>
      <c r="N25" s="176"/>
      <c r="O25" t="str">
        <f>TEXT(G25,"ddd")</f>
        <v>Wed</v>
      </c>
      <c r="P25" t="str">
        <f>TEXT(I25,"ddd")</f>
        <v>11/23/2023 ora 13:00</v>
      </c>
    </row>
  </sheetData>
  <autoFilter ref="A2:Q25" xr:uid="{7F9C322B-B8CE-425E-9096-38E8573DE0B8}"/>
  <hyperlinks>
    <hyperlink ref="L22" r:id="rId1" xr:uid="{30FAB591-BAAF-48A8-A47B-65F67E371872}"/>
    <hyperlink ref="L3" r:id="rId2" xr:uid="{2C7CC86B-AE06-47D7-A7EF-3BE0E224EE8E}"/>
    <hyperlink ref="L4" r:id="rId3" xr:uid="{970D3936-23DA-46F9-BD65-8CDA0FD26929}"/>
    <hyperlink ref="L5" r:id="rId4" xr:uid="{BBA49D12-4087-485A-B7D2-FE0C3440622C}"/>
    <hyperlink ref="L6" r:id="rId5" xr:uid="{01E63891-54DC-4BA2-B716-9041EF29FB27}"/>
    <hyperlink ref="L7" r:id="rId6" xr:uid="{B0D2F20D-C939-4FDA-9EBA-51F2688CC17F}"/>
    <hyperlink ref="L8" r:id="rId7" xr:uid="{417A1154-4A72-47D7-99BA-9AF90C2A2C06}"/>
    <hyperlink ref="L11" r:id="rId8" xr:uid="{B42A0CB0-B96A-4754-AB67-3B48A608EB0F}"/>
    <hyperlink ref="L13" r:id="rId9" xr:uid="{E2D773EE-6208-4DE5-945D-4BE1D10BD4C4}"/>
    <hyperlink ref="L14" r:id="rId10" xr:uid="{F116AD1F-9CB9-43DF-9BA3-0F86E8223FB8}"/>
    <hyperlink ref="L15" r:id="rId11" xr:uid="{34A534F2-DFE1-4348-BAD2-5D6C9A62998F}"/>
    <hyperlink ref="L16" r:id="rId12" xr:uid="{2CF0BFD2-58D8-4913-A29D-936F3763548B}"/>
    <hyperlink ref="L18" r:id="rId13" xr:uid="{E220D281-F5FC-4F84-8710-CEDA969EDC24}"/>
    <hyperlink ref="L19" r:id="rId14" xr:uid="{7DB17E7B-B393-43EB-9BB5-515FC154086C}"/>
    <hyperlink ref="L23" r:id="rId15" xr:uid="{68FC43EC-DAD1-4D16-9885-5CB6F6066364}"/>
    <hyperlink ref="L24" r:id="rId16" xr:uid="{7E455A61-5421-41C6-B732-0DBA3BE68E8C}"/>
    <hyperlink ref="L25" r:id="rId17" xr:uid="{95F69AD0-F77E-4ED4-A3D5-479864B1F2FD}"/>
    <hyperlink ref="L12" r:id="rId18" xr:uid="{5DF0BAA9-82C2-48FE-9675-6FBBCA48724A}"/>
    <hyperlink ref="L20" r:id="rId19" xr:uid="{D0F97ECF-0A44-482D-A4AA-2D616B12F480}"/>
    <hyperlink ref="L9" r:id="rId20" xr:uid="{03A802DE-C748-4BC6-9EB1-CA8719C04E06}"/>
    <hyperlink ref="L21" r:id="rId21" xr:uid="{A7EE8DAF-E2C7-4EB8-B468-9B7A8DD429C3}"/>
    <hyperlink ref="L17" r:id="rId22" xr:uid="{F184E20D-4246-42B4-8A01-5735157FF248}"/>
    <hyperlink ref="L10" r:id="rId23" xr:uid="{F189AC98-D579-4773-BA0D-ACB51329EF8A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9E33-8D30-445E-B02F-ED59A56AE04C}">
  <sheetPr filterMode="1"/>
  <dimension ref="A1:Q50"/>
  <sheetViews>
    <sheetView zoomScale="85" zoomScaleNormal="85" workbookViewId="0">
      <pane xSplit="4" ySplit="2" topLeftCell="F17" activePane="bottomRight" state="frozen"/>
      <selection pane="topRight"/>
      <selection pane="bottomLeft"/>
      <selection pane="bottomRight" activeCell="F17" sqref="F17"/>
    </sheetView>
  </sheetViews>
  <sheetFormatPr defaultColWidth="9.453125" defaultRowHeight="13" x14ac:dyDescent="0.35"/>
  <cols>
    <col min="1" max="1" width="9.453125" style="90"/>
    <col min="2" max="2" width="11.453125" style="90" customWidth="1"/>
    <col min="3" max="3" width="13.453125" style="90" customWidth="1"/>
    <col min="4" max="4" width="21.453125" style="256" customWidth="1"/>
    <col min="5" max="5" width="18.54296875" style="143" customWidth="1"/>
    <col min="6" max="6" width="17.54296875" style="143" customWidth="1"/>
    <col min="7" max="7" width="16.453125" style="143" customWidth="1"/>
    <col min="8" max="8" width="16.54296875" style="143" customWidth="1"/>
    <col min="9" max="9" width="20.453125" style="143" bestFit="1" customWidth="1"/>
    <col min="10" max="10" width="14.453125" style="143" customWidth="1"/>
    <col min="11" max="11" width="22.54296875" style="90" customWidth="1"/>
    <col min="12" max="12" width="65.54296875" style="90" bestFit="1" customWidth="1"/>
    <col min="13" max="13" width="24.453125" style="90" customWidth="1"/>
    <col min="14" max="16" width="9.453125" style="90"/>
    <col min="17" max="17" width="9.453125" style="90" bestFit="1" customWidth="1"/>
    <col min="18" max="16384" width="9.453125" style="90"/>
  </cols>
  <sheetData>
    <row r="1" spans="1:17" x14ac:dyDescent="0.35">
      <c r="A1" s="257"/>
      <c r="B1" s="258"/>
      <c r="C1" s="259"/>
      <c r="D1" s="260" t="s">
        <v>0</v>
      </c>
      <c r="E1" s="261" t="s">
        <v>1</v>
      </c>
      <c r="F1" s="261" t="s">
        <v>306</v>
      </c>
      <c r="G1" s="262" t="s">
        <v>2</v>
      </c>
      <c r="H1" s="262" t="s">
        <v>2</v>
      </c>
      <c r="I1" s="262" t="s">
        <v>3</v>
      </c>
      <c r="J1" s="260" t="s">
        <v>1</v>
      </c>
      <c r="K1" s="259"/>
      <c r="L1" s="259"/>
      <c r="M1" s="259"/>
      <c r="N1" s="88"/>
      <c r="O1" s="88"/>
    </row>
    <row r="2" spans="1:17" ht="62.25" customHeight="1" x14ac:dyDescent="0.35">
      <c r="A2" s="92" t="s">
        <v>413</v>
      </c>
      <c r="B2" s="92" t="s">
        <v>235</v>
      </c>
      <c r="C2" s="92" t="s">
        <v>236</v>
      </c>
      <c r="D2" s="92" t="s">
        <v>7</v>
      </c>
      <c r="E2" s="263" t="s">
        <v>8</v>
      </c>
      <c r="F2" s="263" t="s">
        <v>308</v>
      </c>
      <c r="G2" s="263" t="s">
        <v>9</v>
      </c>
      <c r="H2" s="263" t="s">
        <v>62</v>
      </c>
      <c r="I2" s="92" t="s">
        <v>11</v>
      </c>
      <c r="J2" s="92" t="s">
        <v>12</v>
      </c>
      <c r="K2" s="92" t="s">
        <v>16</v>
      </c>
      <c r="L2" s="92" t="s">
        <v>309</v>
      </c>
      <c r="M2" s="92" t="s">
        <v>414</v>
      </c>
      <c r="N2" s="263" t="s">
        <v>310</v>
      </c>
      <c r="O2" s="263" t="s">
        <v>311</v>
      </c>
    </row>
    <row r="3" spans="1:17" hidden="1" x14ac:dyDescent="0.35">
      <c r="A3" s="84" t="str">
        <f>TEXT(B3,"ddd")</f>
        <v>Tue</v>
      </c>
      <c r="B3" s="138">
        <v>45300</v>
      </c>
      <c r="C3" s="138">
        <v>45302</v>
      </c>
      <c r="D3" s="253" t="s">
        <v>119</v>
      </c>
      <c r="E3" s="254">
        <v>45279</v>
      </c>
      <c r="F3" s="254">
        <f>G3-1</f>
        <v>45287</v>
      </c>
      <c r="G3" s="254">
        <f>I3-1</f>
        <v>45288</v>
      </c>
      <c r="H3" s="254">
        <f>G3</f>
        <v>45288</v>
      </c>
      <c r="I3" s="138">
        <v>45289</v>
      </c>
      <c r="J3" s="88"/>
      <c r="K3" s="88" t="s">
        <v>113</v>
      </c>
      <c r="L3" s="264" t="s">
        <v>415</v>
      </c>
      <c r="M3" s="264"/>
      <c r="N3" s="88" t="s">
        <v>313</v>
      </c>
      <c r="O3" s="267" t="s">
        <v>313</v>
      </c>
      <c r="P3" s="84"/>
      <c r="Q3" s="252"/>
    </row>
    <row r="4" spans="1:17" x14ac:dyDescent="0.35">
      <c r="A4" s="84" t="s">
        <v>253</v>
      </c>
      <c r="B4" s="255">
        <v>45302</v>
      </c>
      <c r="C4" s="255">
        <v>45302</v>
      </c>
      <c r="D4" s="253" t="s">
        <v>34</v>
      </c>
      <c r="E4" s="254">
        <v>45295</v>
      </c>
      <c r="F4" s="138">
        <f>G4-1</f>
        <v>45293</v>
      </c>
      <c r="G4" s="254">
        <v>45294</v>
      </c>
      <c r="H4" s="254">
        <f>G4</f>
        <v>45294</v>
      </c>
      <c r="I4" s="254">
        <v>45295</v>
      </c>
      <c r="J4" s="87"/>
      <c r="K4" s="88" t="s">
        <v>20</v>
      </c>
      <c r="L4" s="89" t="s">
        <v>416</v>
      </c>
      <c r="M4" s="89"/>
      <c r="N4" s="88" t="s">
        <v>313</v>
      </c>
      <c r="O4" s="267" t="s">
        <v>313</v>
      </c>
      <c r="P4" s="84">
        <f>G4-B4</f>
        <v>-8</v>
      </c>
    </row>
    <row r="5" spans="1:17" s="84" customFormat="1" x14ac:dyDescent="0.35">
      <c r="A5" s="84" t="s">
        <v>237</v>
      </c>
      <c r="B5" s="255">
        <v>45303</v>
      </c>
      <c r="C5" s="255">
        <v>45303</v>
      </c>
      <c r="D5" s="253" t="s">
        <v>34</v>
      </c>
      <c r="E5" s="254">
        <v>45296</v>
      </c>
      <c r="F5" s="138">
        <f>G5-1</f>
        <v>45294</v>
      </c>
      <c r="G5" s="254">
        <v>45295</v>
      </c>
      <c r="H5" s="254">
        <f>G5</f>
        <v>45295</v>
      </c>
      <c r="I5" s="254">
        <v>45296</v>
      </c>
      <c r="J5" s="87"/>
      <c r="K5" s="88" t="s">
        <v>20</v>
      </c>
      <c r="L5" s="89" t="s">
        <v>417</v>
      </c>
      <c r="M5" s="89"/>
      <c r="N5" s="88" t="s">
        <v>313</v>
      </c>
      <c r="O5" s="267" t="s">
        <v>313</v>
      </c>
      <c r="P5" s="84">
        <f>G5-B5</f>
        <v>-8</v>
      </c>
    </row>
    <row r="6" spans="1:17" s="84" customFormat="1" x14ac:dyDescent="0.35">
      <c r="A6" s="84" t="s">
        <v>240</v>
      </c>
      <c r="B6" s="255">
        <v>45304</v>
      </c>
      <c r="C6" s="255">
        <v>45304</v>
      </c>
      <c r="D6" s="253" t="s">
        <v>34</v>
      </c>
      <c r="E6" s="254">
        <v>45299</v>
      </c>
      <c r="F6" s="138">
        <f>G6-1</f>
        <v>45295</v>
      </c>
      <c r="G6" s="254">
        <v>45296</v>
      </c>
      <c r="H6" s="254">
        <f>G6</f>
        <v>45296</v>
      </c>
      <c r="I6" s="254">
        <v>45299</v>
      </c>
      <c r="J6" s="88"/>
      <c r="K6" s="88" t="s">
        <v>20</v>
      </c>
      <c r="L6" s="89" t="s">
        <v>418</v>
      </c>
      <c r="M6" s="89"/>
      <c r="N6" s="88" t="s">
        <v>313</v>
      </c>
      <c r="O6" s="267" t="s">
        <v>313</v>
      </c>
      <c r="P6" s="84">
        <f>G6-B6</f>
        <v>-8</v>
      </c>
    </row>
    <row r="7" spans="1:17" s="84" customFormat="1" ht="18" hidden="1" customHeight="1" x14ac:dyDescent="0.35">
      <c r="A7" s="84" t="s">
        <v>157</v>
      </c>
      <c r="B7" s="138">
        <v>44929</v>
      </c>
      <c r="C7" s="138">
        <v>44933</v>
      </c>
      <c r="D7" s="92" t="s">
        <v>23</v>
      </c>
      <c r="E7" s="254" t="s">
        <v>316</v>
      </c>
      <c r="F7" s="254">
        <f>H7</f>
        <v>45289</v>
      </c>
      <c r="G7" s="254"/>
      <c r="H7" s="254">
        <v>45289</v>
      </c>
      <c r="I7" s="254">
        <v>45289</v>
      </c>
      <c r="J7" s="138">
        <v>45289</v>
      </c>
      <c r="K7" s="88" t="s">
        <v>24</v>
      </c>
      <c r="L7" s="89" t="s">
        <v>419</v>
      </c>
      <c r="M7" s="89"/>
      <c r="N7" s="88" t="s">
        <v>313</v>
      </c>
      <c r="O7" s="267" t="s">
        <v>313</v>
      </c>
    </row>
    <row r="8" spans="1:17" s="84" customFormat="1" hidden="1" x14ac:dyDescent="0.35">
      <c r="A8" s="84" t="s">
        <v>123</v>
      </c>
      <c r="B8" s="138">
        <v>44934</v>
      </c>
      <c r="C8" s="138">
        <v>44940</v>
      </c>
      <c r="D8" s="92" t="s">
        <v>23</v>
      </c>
      <c r="E8" s="254" t="s">
        <v>316</v>
      </c>
      <c r="F8" s="254">
        <f>H8</f>
        <v>44933</v>
      </c>
      <c r="G8" s="254"/>
      <c r="H8" s="254">
        <v>44933</v>
      </c>
      <c r="I8" s="254">
        <v>44933</v>
      </c>
      <c r="J8" s="138">
        <v>44933</v>
      </c>
      <c r="K8" s="88" t="s">
        <v>24</v>
      </c>
      <c r="L8" s="89" t="s">
        <v>420</v>
      </c>
      <c r="M8" s="89"/>
      <c r="N8" s="88" t="s">
        <v>313</v>
      </c>
      <c r="O8" s="267" t="s">
        <v>313</v>
      </c>
    </row>
    <row r="9" spans="1:17" s="84" customFormat="1" hidden="1" x14ac:dyDescent="0.35">
      <c r="A9" s="84" t="s">
        <v>123</v>
      </c>
      <c r="B9" s="138">
        <v>44948</v>
      </c>
      <c r="C9" s="138">
        <v>44954</v>
      </c>
      <c r="D9" s="92" t="s">
        <v>23</v>
      </c>
      <c r="E9" s="254" t="s">
        <v>316</v>
      </c>
      <c r="F9" s="254">
        <f>H9</f>
        <v>44947</v>
      </c>
      <c r="G9" s="254"/>
      <c r="H9" s="254">
        <v>44947</v>
      </c>
      <c r="I9" s="254">
        <v>44947</v>
      </c>
      <c r="J9" s="138">
        <v>44947</v>
      </c>
      <c r="K9" s="88" t="s">
        <v>24</v>
      </c>
      <c r="L9" s="89" t="s">
        <v>421</v>
      </c>
      <c r="M9" s="89"/>
      <c r="N9" s="88" t="s">
        <v>313</v>
      </c>
      <c r="O9" s="267" t="s">
        <v>313</v>
      </c>
    </row>
    <row r="10" spans="1:17" x14ac:dyDescent="0.35">
      <c r="A10" s="84" t="s">
        <v>267</v>
      </c>
      <c r="B10" s="255">
        <v>45294</v>
      </c>
      <c r="C10" s="255">
        <v>45294</v>
      </c>
      <c r="D10" s="253" t="s">
        <v>34</v>
      </c>
      <c r="E10" s="254">
        <v>45647</v>
      </c>
      <c r="F10" s="254">
        <f t="shared" ref="F10:F28" si="0">G10-1</f>
        <v>45279</v>
      </c>
      <c r="G10" s="254">
        <v>45280</v>
      </c>
      <c r="H10" s="254">
        <f t="shared" ref="H10:H28" si="1">G10</f>
        <v>45280</v>
      </c>
      <c r="I10" s="254">
        <v>45648</v>
      </c>
      <c r="J10" s="88"/>
      <c r="K10" s="88" t="s">
        <v>20</v>
      </c>
      <c r="L10" s="89" t="s">
        <v>422</v>
      </c>
      <c r="M10" s="266" t="s">
        <v>423</v>
      </c>
      <c r="N10" s="88" t="s">
        <v>313</v>
      </c>
      <c r="O10" s="267" t="s">
        <v>313</v>
      </c>
      <c r="P10" s="84">
        <f t="shared" ref="P10:P27" si="2">G10-B10</f>
        <v>-14</v>
      </c>
    </row>
    <row r="11" spans="1:17" x14ac:dyDescent="0.35">
      <c r="A11" s="84" t="s">
        <v>253</v>
      </c>
      <c r="B11" s="255">
        <v>45295</v>
      </c>
      <c r="C11" s="255">
        <v>45295</v>
      </c>
      <c r="D11" s="253" t="s">
        <v>34</v>
      </c>
      <c r="E11" s="254">
        <v>45647</v>
      </c>
      <c r="F11" s="254">
        <f t="shared" si="0"/>
        <v>45280</v>
      </c>
      <c r="G11" s="254">
        <v>45281</v>
      </c>
      <c r="H11" s="254">
        <f t="shared" si="1"/>
        <v>45281</v>
      </c>
      <c r="I11" s="254">
        <v>45648</v>
      </c>
      <c r="J11" s="87"/>
      <c r="K11" s="88" t="s">
        <v>20</v>
      </c>
      <c r="L11" s="89" t="s">
        <v>424</v>
      </c>
      <c r="M11" s="266" t="s">
        <v>423</v>
      </c>
      <c r="N11" s="88" t="s">
        <v>313</v>
      </c>
      <c r="O11" s="267" t="s">
        <v>313</v>
      </c>
      <c r="P11" s="84">
        <f t="shared" si="2"/>
        <v>-14</v>
      </c>
    </row>
    <row r="12" spans="1:17" ht="15.65" customHeight="1" x14ac:dyDescent="0.35">
      <c r="A12" s="84" t="s">
        <v>237</v>
      </c>
      <c r="B12" s="255">
        <v>45296</v>
      </c>
      <c r="C12" s="255">
        <v>45296</v>
      </c>
      <c r="D12" s="253" t="s">
        <v>34</v>
      </c>
      <c r="E12" s="254">
        <v>45647</v>
      </c>
      <c r="F12" s="254">
        <f t="shared" si="0"/>
        <v>45281</v>
      </c>
      <c r="G12" s="254">
        <v>45282</v>
      </c>
      <c r="H12" s="254">
        <f t="shared" si="1"/>
        <v>45282</v>
      </c>
      <c r="I12" s="254">
        <v>45653</v>
      </c>
      <c r="J12" s="87"/>
      <c r="K12" s="88" t="s">
        <v>20</v>
      </c>
      <c r="L12" s="89" t="s">
        <v>425</v>
      </c>
      <c r="M12" s="266" t="s">
        <v>423</v>
      </c>
      <c r="N12" s="88" t="s">
        <v>313</v>
      </c>
      <c r="O12" s="268" t="s">
        <v>426</v>
      </c>
      <c r="P12" s="84">
        <f t="shared" si="2"/>
        <v>-14</v>
      </c>
    </row>
    <row r="13" spans="1:17" x14ac:dyDescent="0.35">
      <c r="A13" s="84" t="s">
        <v>240</v>
      </c>
      <c r="B13" s="255">
        <v>45297</v>
      </c>
      <c r="C13" s="255">
        <v>45297</v>
      </c>
      <c r="D13" s="253" t="s">
        <v>34</v>
      </c>
      <c r="E13" s="254">
        <v>45647</v>
      </c>
      <c r="F13" s="254">
        <f t="shared" si="0"/>
        <v>45286</v>
      </c>
      <c r="G13" s="254">
        <v>45287</v>
      </c>
      <c r="H13" s="254">
        <f t="shared" si="1"/>
        <v>45287</v>
      </c>
      <c r="I13" s="254">
        <v>45654</v>
      </c>
      <c r="J13" s="87"/>
      <c r="K13" s="88" t="s">
        <v>20</v>
      </c>
      <c r="L13" s="89" t="s">
        <v>427</v>
      </c>
      <c r="M13" s="266" t="s">
        <v>423</v>
      </c>
      <c r="N13" s="88" t="s">
        <v>313</v>
      </c>
      <c r="O13" s="267" t="s">
        <v>313</v>
      </c>
      <c r="P13" s="84">
        <f t="shared" si="2"/>
        <v>-10</v>
      </c>
    </row>
    <row r="14" spans="1:17" x14ac:dyDescent="0.35">
      <c r="A14" s="84" t="s">
        <v>243</v>
      </c>
      <c r="B14" s="255">
        <v>45298</v>
      </c>
      <c r="C14" s="255">
        <v>45298</v>
      </c>
      <c r="D14" s="253" t="s">
        <v>34</v>
      </c>
      <c r="E14" s="254">
        <v>45647</v>
      </c>
      <c r="F14" s="254">
        <f t="shared" si="0"/>
        <v>45286</v>
      </c>
      <c r="G14" s="254">
        <v>45287</v>
      </c>
      <c r="H14" s="254">
        <f t="shared" si="1"/>
        <v>45287</v>
      </c>
      <c r="I14" s="254">
        <v>45654</v>
      </c>
      <c r="J14" s="88"/>
      <c r="K14" s="88" t="s">
        <v>20</v>
      </c>
      <c r="L14" s="89" t="s">
        <v>428</v>
      </c>
      <c r="M14" s="266" t="s">
        <v>423</v>
      </c>
      <c r="N14" s="88" t="s">
        <v>313</v>
      </c>
      <c r="O14" s="267" t="s">
        <v>313</v>
      </c>
      <c r="P14" s="84">
        <f t="shared" si="2"/>
        <v>-11</v>
      </c>
    </row>
    <row r="15" spans="1:17" s="283" customFormat="1" x14ac:dyDescent="0.35">
      <c r="A15" s="276" t="s">
        <v>246</v>
      </c>
      <c r="B15" s="277">
        <v>45299</v>
      </c>
      <c r="C15" s="277">
        <v>45299</v>
      </c>
      <c r="D15" s="278" t="s">
        <v>34</v>
      </c>
      <c r="E15" s="279">
        <v>45647</v>
      </c>
      <c r="F15" s="254">
        <f t="shared" si="0"/>
        <v>45286</v>
      </c>
      <c r="G15" s="279">
        <v>45287</v>
      </c>
      <c r="H15" s="279">
        <f t="shared" si="1"/>
        <v>45287</v>
      </c>
      <c r="I15" s="279">
        <v>45654</v>
      </c>
      <c r="J15" s="280"/>
      <c r="K15" s="280" t="s">
        <v>20</v>
      </c>
      <c r="L15" s="281" t="s">
        <v>429</v>
      </c>
      <c r="M15" s="282" t="s">
        <v>423</v>
      </c>
      <c r="N15" s="280" t="s">
        <v>313</v>
      </c>
      <c r="O15" s="280" t="s">
        <v>313</v>
      </c>
      <c r="P15" s="276">
        <f t="shared" si="2"/>
        <v>-12</v>
      </c>
    </row>
    <row r="16" spans="1:17" x14ac:dyDescent="0.35">
      <c r="A16" s="84" t="s">
        <v>264</v>
      </c>
      <c r="B16" s="255">
        <v>45300</v>
      </c>
      <c r="C16" s="255">
        <v>45300</v>
      </c>
      <c r="D16" s="253" t="s">
        <v>34</v>
      </c>
      <c r="E16" s="254">
        <v>45655</v>
      </c>
      <c r="F16" s="138">
        <f t="shared" si="0"/>
        <v>45287</v>
      </c>
      <c r="G16" s="254">
        <v>45288</v>
      </c>
      <c r="H16" s="254">
        <f t="shared" si="1"/>
        <v>45288</v>
      </c>
      <c r="I16" s="254">
        <v>45655</v>
      </c>
      <c r="J16" s="88"/>
      <c r="K16" s="88" t="s">
        <v>20</v>
      </c>
      <c r="L16" s="89" t="s">
        <v>430</v>
      </c>
      <c r="M16" s="89"/>
      <c r="N16" s="88" t="s">
        <v>313</v>
      </c>
      <c r="O16" s="267" t="s">
        <v>313</v>
      </c>
      <c r="P16" s="84">
        <f t="shared" si="2"/>
        <v>-12</v>
      </c>
    </row>
    <row r="17" spans="1:16" x14ac:dyDescent="0.35">
      <c r="A17" s="84" t="s">
        <v>267</v>
      </c>
      <c r="B17" s="255">
        <v>45301</v>
      </c>
      <c r="C17" s="255">
        <v>45301</v>
      </c>
      <c r="D17" s="253" t="s">
        <v>34</v>
      </c>
      <c r="E17" s="254">
        <v>45294</v>
      </c>
      <c r="F17" s="138">
        <f t="shared" si="0"/>
        <v>45288</v>
      </c>
      <c r="G17" s="254">
        <v>45289</v>
      </c>
      <c r="H17" s="254">
        <f t="shared" si="1"/>
        <v>45289</v>
      </c>
      <c r="I17" s="254">
        <v>45294</v>
      </c>
      <c r="J17" s="88"/>
      <c r="K17" s="88" t="s">
        <v>20</v>
      </c>
      <c r="L17" s="89" t="s">
        <v>431</v>
      </c>
      <c r="M17" s="89"/>
      <c r="N17" s="88" t="s">
        <v>313</v>
      </c>
      <c r="O17" s="267" t="s">
        <v>313</v>
      </c>
      <c r="P17" s="84">
        <f t="shared" si="2"/>
        <v>-12</v>
      </c>
    </row>
    <row r="18" spans="1:16" x14ac:dyDescent="0.35">
      <c r="A18" s="84" t="s">
        <v>243</v>
      </c>
      <c r="B18" s="255">
        <v>45305</v>
      </c>
      <c r="C18" s="255">
        <v>45305</v>
      </c>
      <c r="D18" s="253" t="s">
        <v>34</v>
      </c>
      <c r="E18" s="254">
        <v>45299</v>
      </c>
      <c r="F18" s="138">
        <f t="shared" si="0"/>
        <v>45295</v>
      </c>
      <c r="G18" s="254">
        <v>45296</v>
      </c>
      <c r="H18" s="254">
        <f t="shared" si="1"/>
        <v>45296</v>
      </c>
      <c r="I18" s="254">
        <v>45299</v>
      </c>
      <c r="J18" s="88"/>
      <c r="K18" s="88" t="s">
        <v>20</v>
      </c>
      <c r="L18" s="89" t="s">
        <v>432</v>
      </c>
      <c r="M18" s="89"/>
      <c r="N18" s="88" t="s">
        <v>313</v>
      </c>
      <c r="O18" s="267" t="s">
        <v>313</v>
      </c>
      <c r="P18" s="84">
        <f t="shared" si="2"/>
        <v>-9</v>
      </c>
    </row>
    <row r="19" spans="1:16" x14ac:dyDescent="0.35">
      <c r="A19" s="84" t="s">
        <v>246</v>
      </c>
      <c r="B19" s="255">
        <v>45306</v>
      </c>
      <c r="C19" s="255">
        <v>45306</v>
      </c>
      <c r="D19" s="253" t="s">
        <v>34</v>
      </c>
      <c r="E19" s="254">
        <v>45299</v>
      </c>
      <c r="F19" s="138">
        <f t="shared" si="0"/>
        <v>45295</v>
      </c>
      <c r="G19" s="254">
        <v>45296</v>
      </c>
      <c r="H19" s="254">
        <f t="shared" si="1"/>
        <v>45296</v>
      </c>
      <c r="I19" s="254">
        <v>45299</v>
      </c>
      <c r="J19" s="88"/>
      <c r="K19" s="88" t="s">
        <v>20</v>
      </c>
      <c r="L19" s="89" t="s">
        <v>433</v>
      </c>
      <c r="M19" s="89"/>
      <c r="N19" s="88" t="s">
        <v>313</v>
      </c>
      <c r="O19" s="267" t="s">
        <v>313</v>
      </c>
      <c r="P19" s="84">
        <f t="shared" si="2"/>
        <v>-10</v>
      </c>
    </row>
    <row r="20" spans="1:16" ht="14.5" hidden="1" x14ac:dyDescent="0.35">
      <c r="A20" s="84" t="s">
        <v>240</v>
      </c>
      <c r="B20" s="255">
        <v>45304</v>
      </c>
      <c r="C20" s="255">
        <v>45306</v>
      </c>
      <c r="D20" s="253" t="s">
        <v>18</v>
      </c>
      <c r="E20" s="138">
        <v>45287</v>
      </c>
      <c r="F20" s="247">
        <f t="shared" si="0"/>
        <v>45295</v>
      </c>
      <c r="G20" s="254">
        <f>I20-3</f>
        <v>45296</v>
      </c>
      <c r="H20" s="254">
        <f t="shared" si="1"/>
        <v>45296</v>
      </c>
      <c r="I20" s="254">
        <v>45299</v>
      </c>
      <c r="J20" s="254">
        <f>B20-1</f>
        <v>45303</v>
      </c>
      <c r="K20" s="88" t="s">
        <v>20</v>
      </c>
      <c r="L20" s="265" t="s">
        <v>434</v>
      </c>
      <c r="M20" s="265"/>
      <c r="N20" s="88" t="s">
        <v>313</v>
      </c>
      <c r="O20" s="267" t="s">
        <v>313</v>
      </c>
      <c r="P20" s="84">
        <f t="shared" si="2"/>
        <v>-8</v>
      </c>
    </row>
    <row r="21" spans="1:16" ht="14.5" hidden="1" x14ac:dyDescent="0.35">
      <c r="A21" s="84" t="s">
        <v>246</v>
      </c>
      <c r="B21" s="255">
        <v>45306</v>
      </c>
      <c r="C21" s="255">
        <v>45312</v>
      </c>
      <c r="D21" s="253" t="s">
        <v>57</v>
      </c>
      <c r="E21" s="88"/>
      <c r="F21" s="269">
        <f t="shared" si="0"/>
        <v>45298</v>
      </c>
      <c r="G21" s="254">
        <f>I21-1</f>
        <v>45299</v>
      </c>
      <c r="H21" s="254">
        <f t="shared" si="1"/>
        <v>45299</v>
      </c>
      <c r="I21" s="254">
        <v>45300</v>
      </c>
      <c r="J21" s="254">
        <f>B21-1</f>
        <v>45305</v>
      </c>
      <c r="K21" s="88" t="s">
        <v>20</v>
      </c>
      <c r="L21" s="265" t="s">
        <v>435</v>
      </c>
      <c r="M21" s="265"/>
      <c r="N21" s="88" t="s">
        <v>313</v>
      </c>
      <c r="O21" s="267" t="s">
        <v>313</v>
      </c>
      <c r="P21" s="84">
        <f t="shared" si="2"/>
        <v>-7</v>
      </c>
    </row>
    <row r="22" spans="1:16" x14ac:dyDescent="0.35">
      <c r="A22" s="84" t="s">
        <v>253</v>
      </c>
      <c r="B22" s="255">
        <v>45309</v>
      </c>
      <c r="C22" s="255">
        <v>45309</v>
      </c>
      <c r="D22" s="253" t="s">
        <v>34</v>
      </c>
      <c r="E22" s="254">
        <v>45302</v>
      </c>
      <c r="F22" s="138">
        <f t="shared" si="0"/>
        <v>45300</v>
      </c>
      <c r="G22" s="254">
        <v>45301</v>
      </c>
      <c r="H22" s="254">
        <f t="shared" si="1"/>
        <v>45301</v>
      </c>
      <c r="I22" s="254">
        <v>45302</v>
      </c>
      <c r="J22" s="88"/>
      <c r="K22" s="88" t="s">
        <v>20</v>
      </c>
      <c r="L22" s="89" t="s">
        <v>436</v>
      </c>
      <c r="M22" s="89"/>
      <c r="N22" s="88" t="s">
        <v>313</v>
      </c>
      <c r="O22" s="267" t="s">
        <v>313</v>
      </c>
      <c r="P22" s="84">
        <f t="shared" si="2"/>
        <v>-8</v>
      </c>
    </row>
    <row r="23" spans="1:16" x14ac:dyDescent="0.35">
      <c r="A23" s="84" t="s">
        <v>237</v>
      </c>
      <c r="B23" s="255">
        <v>45310</v>
      </c>
      <c r="C23" s="255">
        <v>45310</v>
      </c>
      <c r="D23" s="253" t="s">
        <v>34</v>
      </c>
      <c r="E23" s="254">
        <v>45303</v>
      </c>
      <c r="F23" s="138">
        <f t="shared" si="0"/>
        <v>45301</v>
      </c>
      <c r="G23" s="254">
        <v>45302</v>
      </c>
      <c r="H23" s="254">
        <f t="shared" si="1"/>
        <v>45302</v>
      </c>
      <c r="I23" s="254">
        <v>45303</v>
      </c>
      <c r="J23" s="88"/>
      <c r="K23" s="88" t="s">
        <v>20</v>
      </c>
      <c r="L23" s="89" t="s">
        <v>437</v>
      </c>
      <c r="M23" s="89"/>
      <c r="N23" s="88" t="s">
        <v>313</v>
      </c>
      <c r="O23" s="267" t="s">
        <v>313</v>
      </c>
      <c r="P23" s="84">
        <f t="shared" si="2"/>
        <v>-8</v>
      </c>
    </row>
    <row r="24" spans="1:16" x14ac:dyDescent="0.35">
      <c r="A24" s="84" t="s">
        <v>240</v>
      </c>
      <c r="B24" s="255">
        <v>45311</v>
      </c>
      <c r="C24" s="255">
        <v>45311</v>
      </c>
      <c r="D24" s="253" t="s">
        <v>34</v>
      </c>
      <c r="E24" s="254">
        <v>45306</v>
      </c>
      <c r="F24" s="138">
        <f t="shared" si="0"/>
        <v>45302</v>
      </c>
      <c r="G24" s="254">
        <v>45303</v>
      </c>
      <c r="H24" s="254">
        <f t="shared" si="1"/>
        <v>45303</v>
      </c>
      <c r="I24" s="254">
        <v>45306</v>
      </c>
      <c r="J24" s="88"/>
      <c r="K24" s="88" t="s">
        <v>20</v>
      </c>
      <c r="L24" s="89" t="s">
        <v>438</v>
      </c>
      <c r="M24" s="89"/>
      <c r="N24" s="88" t="s">
        <v>313</v>
      </c>
      <c r="O24" s="267" t="s">
        <v>313</v>
      </c>
      <c r="P24" s="84">
        <f t="shared" si="2"/>
        <v>-8</v>
      </c>
    </row>
    <row r="25" spans="1:16" x14ac:dyDescent="0.35">
      <c r="A25" s="84" t="s">
        <v>243</v>
      </c>
      <c r="B25" s="255">
        <v>45312</v>
      </c>
      <c r="C25" s="255">
        <v>45312</v>
      </c>
      <c r="D25" s="253" t="s">
        <v>34</v>
      </c>
      <c r="E25" s="254">
        <v>45306</v>
      </c>
      <c r="F25" s="138">
        <f t="shared" si="0"/>
        <v>45302</v>
      </c>
      <c r="G25" s="254">
        <v>45303</v>
      </c>
      <c r="H25" s="254">
        <f t="shared" si="1"/>
        <v>45303</v>
      </c>
      <c r="I25" s="254">
        <v>45306</v>
      </c>
      <c r="J25" s="87"/>
      <c r="K25" s="88" t="s">
        <v>20</v>
      </c>
      <c r="L25" s="89" t="s">
        <v>439</v>
      </c>
      <c r="M25" s="89"/>
      <c r="N25" s="88" t="s">
        <v>313</v>
      </c>
      <c r="O25" s="267" t="s">
        <v>313</v>
      </c>
      <c r="P25" s="84">
        <f t="shared" si="2"/>
        <v>-9</v>
      </c>
    </row>
    <row r="26" spans="1:16" x14ac:dyDescent="0.35">
      <c r="A26" s="84" t="s">
        <v>246</v>
      </c>
      <c r="B26" s="255">
        <v>45313</v>
      </c>
      <c r="C26" s="255">
        <v>45313</v>
      </c>
      <c r="D26" s="253" t="s">
        <v>34</v>
      </c>
      <c r="E26" s="254">
        <v>45306</v>
      </c>
      <c r="F26" s="138">
        <f t="shared" si="0"/>
        <v>45302</v>
      </c>
      <c r="G26" s="254">
        <v>45303</v>
      </c>
      <c r="H26" s="254">
        <f t="shared" si="1"/>
        <v>45303</v>
      </c>
      <c r="I26" s="254">
        <v>45306</v>
      </c>
      <c r="J26" s="88"/>
      <c r="K26" s="88" t="s">
        <v>20</v>
      </c>
      <c r="L26" s="89" t="s">
        <v>440</v>
      </c>
      <c r="M26" s="89"/>
      <c r="N26" s="88" t="s">
        <v>313</v>
      </c>
      <c r="O26" s="267" t="s">
        <v>313</v>
      </c>
      <c r="P26" s="84">
        <f t="shared" si="2"/>
        <v>-10</v>
      </c>
    </row>
    <row r="27" spans="1:16" ht="14.5" hidden="1" x14ac:dyDescent="0.35">
      <c r="A27" s="84" t="s">
        <v>240</v>
      </c>
      <c r="B27" s="255">
        <v>45311</v>
      </c>
      <c r="C27" s="255">
        <v>45313</v>
      </c>
      <c r="D27" s="253" t="s">
        <v>18</v>
      </c>
      <c r="E27" s="138" t="s">
        <v>441</v>
      </c>
      <c r="F27" s="247">
        <f t="shared" si="0"/>
        <v>45302</v>
      </c>
      <c r="G27" s="254">
        <f>I27-3</f>
        <v>45303</v>
      </c>
      <c r="H27" s="254">
        <f t="shared" si="1"/>
        <v>45303</v>
      </c>
      <c r="I27" s="254">
        <v>45306</v>
      </c>
      <c r="J27" s="254">
        <f>B27-1</f>
        <v>45310</v>
      </c>
      <c r="K27" s="88" t="s">
        <v>20</v>
      </c>
      <c r="L27" s="265" t="s">
        <v>442</v>
      </c>
      <c r="M27" s="265"/>
      <c r="N27" s="88" t="s">
        <v>313</v>
      </c>
      <c r="O27" s="268" t="s">
        <v>443</v>
      </c>
      <c r="P27" s="84">
        <f t="shared" si="2"/>
        <v>-8</v>
      </c>
    </row>
    <row r="28" spans="1:16" hidden="1" x14ac:dyDescent="0.35">
      <c r="A28" s="84" t="str">
        <f>TEXT(B28,"ddd")</f>
        <v>Tue</v>
      </c>
      <c r="B28" s="138">
        <v>45314</v>
      </c>
      <c r="C28" s="138">
        <v>45316</v>
      </c>
      <c r="D28" s="253" t="s">
        <v>119</v>
      </c>
      <c r="E28" s="254">
        <v>45299</v>
      </c>
      <c r="F28" s="254">
        <f t="shared" si="0"/>
        <v>45305</v>
      </c>
      <c r="G28" s="254">
        <f>I28-1</f>
        <v>45306</v>
      </c>
      <c r="H28" s="254">
        <f t="shared" si="1"/>
        <v>45306</v>
      </c>
      <c r="I28" s="254">
        <v>45307</v>
      </c>
      <c r="J28" s="88"/>
      <c r="K28" s="88" t="s">
        <v>113</v>
      </c>
      <c r="L28" s="264" t="s">
        <v>444</v>
      </c>
      <c r="M28" s="264"/>
      <c r="N28" s="88" t="s">
        <v>313</v>
      </c>
      <c r="O28" s="267" t="s">
        <v>313</v>
      </c>
      <c r="P28" s="84"/>
    </row>
    <row r="29" spans="1:16" hidden="1" x14ac:dyDescent="0.35">
      <c r="A29" s="84" t="s">
        <v>152</v>
      </c>
      <c r="B29" s="138">
        <v>45307</v>
      </c>
      <c r="C29" s="138">
        <v>45309</v>
      </c>
      <c r="D29" s="92" t="s">
        <v>25</v>
      </c>
      <c r="E29" s="254">
        <v>45288</v>
      </c>
      <c r="F29" s="254">
        <v>45306</v>
      </c>
      <c r="G29" s="254">
        <f>F29</f>
        <v>45306</v>
      </c>
      <c r="H29" s="254">
        <v>45301</v>
      </c>
      <c r="I29" s="254">
        <v>45299</v>
      </c>
      <c r="J29" s="138">
        <v>45306</v>
      </c>
      <c r="K29" s="88" t="s">
        <v>108</v>
      </c>
      <c r="L29" s="264" t="s">
        <v>445</v>
      </c>
      <c r="M29" s="264"/>
      <c r="N29" s="88" t="s">
        <v>313</v>
      </c>
      <c r="O29" s="267" t="s">
        <v>313</v>
      </c>
      <c r="P29" s="84"/>
    </row>
    <row r="30" spans="1:16" x14ac:dyDescent="0.35">
      <c r="A30" s="84" t="s">
        <v>264</v>
      </c>
      <c r="B30" s="255">
        <v>45314</v>
      </c>
      <c r="C30" s="255">
        <v>45314</v>
      </c>
      <c r="D30" s="253" t="s">
        <v>34</v>
      </c>
      <c r="E30" s="254">
        <v>45307</v>
      </c>
      <c r="F30" s="138">
        <f t="shared" ref="F30:F38" si="3">G30-1</f>
        <v>45305</v>
      </c>
      <c r="G30" s="254">
        <v>45306</v>
      </c>
      <c r="H30" s="254">
        <f t="shared" ref="H30:H42" si="4">G30</f>
        <v>45306</v>
      </c>
      <c r="I30" s="254">
        <v>45307</v>
      </c>
      <c r="J30" s="88"/>
      <c r="K30" s="88" t="s">
        <v>20</v>
      </c>
      <c r="L30" s="89" t="s">
        <v>446</v>
      </c>
      <c r="M30" s="89"/>
      <c r="N30" s="88" t="s">
        <v>313</v>
      </c>
      <c r="O30" s="267" t="s">
        <v>313</v>
      </c>
      <c r="P30" s="84">
        <f t="shared" ref="P30:P41" si="5">G30-B30</f>
        <v>-8</v>
      </c>
    </row>
    <row r="31" spans="1:16" ht="14.5" hidden="1" x14ac:dyDescent="0.35">
      <c r="A31" s="84" t="s">
        <v>246</v>
      </c>
      <c r="B31" s="255">
        <v>45313</v>
      </c>
      <c r="C31" s="255">
        <v>45319</v>
      </c>
      <c r="D31" s="253" t="s">
        <v>57</v>
      </c>
      <c r="E31" s="88"/>
      <c r="F31" s="269">
        <f t="shared" si="3"/>
        <v>45305</v>
      </c>
      <c r="G31" s="254">
        <f>I31-1</f>
        <v>45306</v>
      </c>
      <c r="H31" s="254">
        <f t="shared" si="4"/>
        <v>45306</v>
      </c>
      <c r="I31" s="254">
        <v>45307</v>
      </c>
      <c r="J31" s="254">
        <f>B31-1</f>
        <v>45312</v>
      </c>
      <c r="K31" s="88" t="s">
        <v>20</v>
      </c>
      <c r="L31" s="265" t="s">
        <v>447</v>
      </c>
      <c r="M31" s="265"/>
      <c r="N31" s="88" t="s">
        <v>313</v>
      </c>
      <c r="O31" s="267" t="s">
        <v>313</v>
      </c>
      <c r="P31" s="84">
        <f t="shared" si="5"/>
        <v>-7</v>
      </c>
    </row>
    <row r="32" spans="1:16" x14ac:dyDescent="0.35">
      <c r="A32" s="84" t="s">
        <v>267</v>
      </c>
      <c r="B32" s="255">
        <v>45315</v>
      </c>
      <c r="C32" s="255">
        <v>45315</v>
      </c>
      <c r="D32" s="253" t="s">
        <v>34</v>
      </c>
      <c r="E32" s="254">
        <v>45308</v>
      </c>
      <c r="F32" s="138">
        <f t="shared" si="3"/>
        <v>45306</v>
      </c>
      <c r="G32" s="254">
        <v>45307</v>
      </c>
      <c r="H32" s="254">
        <f t="shared" si="4"/>
        <v>45307</v>
      </c>
      <c r="I32" s="254">
        <v>45308</v>
      </c>
      <c r="J32" s="88"/>
      <c r="K32" s="88" t="s">
        <v>20</v>
      </c>
      <c r="L32" s="89" t="s">
        <v>448</v>
      </c>
      <c r="M32" s="89"/>
      <c r="N32" s="88" t="s">
        <v>313</v>
      </c>
      <c r="O32" s="267" t="s">
        <v>313</v>
      </c>
      <c r="P32" s="84">
        <f t="shared" si="5"/>
        <v>-8</v>
      </c>
    </row>
    <row r="33" spans="1:16" x14ac:dyDescent="0.35">
      <c r="A33" s="84" t="s">
        <v>253</v>
      </c>
      <c r="B33" s="255">
        <v>45316</v>
      </c>
      <c r="C33" s="255">
        <v>45316</v>
      </c>
      <c r="D33" s="253" t="s">
        <v>34</v>
      </c>
      <c r="E33" s="254">
        <v>45308</v>
      </c>
      <c r="F33" s="138">
        <f t="shared" si="3"/>
        <v>45306</v>
      </c>
      <c r="G33" s="254">
        <v>45307</v>
      </c>
      <c r="H33" s="254">
        <f t="shared" si="4"/>
        <v>45307</v>
      </c>
      <c r="I33" s="254">
        <v>45308</v>
      </c>
      <c r="J33" s="88"/>
      <c r="K33" s="88" t="s">
        <v>20</v>
      </c>
      <c r="L33" s="89" t="s">
        <v>449</v>
      </c>
      <c r="M33" s="89"/>
      <c r="N33" s="88" t="s">
        <v>313</v>
      </c>
      <c r="O33" s="267" t="s">
        <v>313</v>
      </c>
      <c r="P33" s="84">
        <f t="shared" si="5"/>
        <v>-9</v>
      </c>
    </row>
    <row r="34" spans="1:16" x14ac:dyDescent="0.35">
      <c r="A34" s="84" t="s">
        <v>237</v>
      </c>
      <c r="B34" s="255">
        <v>45317</v>
      </c>
      <c r="C34" s="255">
        <v>45317</v>
      </c>
      <c r="D34" s="253" t="s">
        <v>34</v>
      </c>
      <c r="E34" s="254">
        <v>45309</v>
      </c>
      <c r="F34" s="138">
        <f t="shared" si="3"/>
        <v>45307</v>
      </c>
      <c r="G34" s="254">
        <v>45308</v>
      </c>
      <c r="H34" s="254">
        <f t="shared" si="4"/>
        <v>45308</v>
      </c>
      <c r="I34" s="254">
        <v>45309</v>
      </c>
      <c r="J34" s="88"/>
      <c r="K34" s="88" t="s">
        <v>20</v>
      </c>
      <c r="L34" s="89" t="s">
        <v>450</v>
      </c>
      <c r="M34" s="89"/>
      <c r="N34" s="88" t="s">
        <v>313</v>
      </c>
      <c r="O34" s="267" t="s">
        <v>313</v>
      </c>
      <c r="P34" s="84">
        <f t="shared" si="5"/>
        <v>-9</v>
      </c>
    </row>
    <row r="35" spans="1:16" ht="14.5" hidden="1" x14ac:dyDescent="0.35">
      <c r="A35" s="84" t="s">
        <v>240</v>
      </c>
      <c r="B35" s="255">
        <v>45297</v>
      </c>
      <c r="C35" s="255">
        <v>45299</v>
      </c>
      <c r="D35" s="253" t="s">
        <v>18</v>
      </c>
      <c r="E35" s="138">
        <v>45278</v>
      </c>
      <c r="F35" s="247">
        <f t="shared" si="3"/>
        <v>45286</v>
      </c>
      <c r="G35" s="254">
        <f>I35-1</f>
        <v>45287</v>
      </c>
      <c r="H35" s="254">
        <f t="shared" si="4"/>
        <v>45287</v>
      </c>
      <c r="I35" s="254">
        <v>45288</v>
      </c>
      <c r="J35" s="254">
        <f>B35-1</f>
        <v>45296</v>
      </c>
      <c r="K35" s="88" t="s">
        <v>20</v>
      </c>
      <c r="L35" s="265" t="s">
        <v>451</v>
      </c>
      <c r="M35" s="265"/>
      <c r="N35" s="88" t="s">
        <v>313</v>
      </c>
      <c r="O35" s="267" t="s">
        <v>313</v>
      </c>
      <c r="P35" s="84">
        <f t="shared" si="5"/>
        <v>-10</v>
      </c>
    </row>
    <row r="36" spans="1:16" x14ac:dyDescent="0.35">
      <c r="A36" s="84" t="s">
        <v>240</v>
      </c>
      <c r="B36" s="255">
        <v>45318</v>
      </c>
      <c r="C36" s="255">
        <v>45318</v>
      </c>
      <c r="D36" s="253" t="s">
        <v>34</v>
      </c>
      <c r="E36" s="254">
        <v>45310</v>
      </c>
      <c r="F36" s="138">
        <f t="shared" si="3"/>
        <v>45308</v>
      </c>
      <c r="G36" s="254">
        <v>45309</v>
      </c>
      <c r="H36" s="254">
        <f t="shared" si="4"/>
        <v>45309</v>
      </c>
      <c r="I36" s="254">
        <v>45310</v>
      </c>
      <c r="J36" s="88"/>
      <c r="K36" s="88" t="s">
        <v>20</v>
      </c>
      <c r="L36" s="89" t="s">
        <v>452</v>
      </c>
      <c r="M36" s="89"/>
      <c r="N36" s="88" t="s">
        <v>313</v>
      </c>
      <c r="O36" s="267" t="s">
        <v>313</v>
      </c>
      <c r="P36" s="84">
        <f t="shared" si="5"/>
        <v>-9</v>
      </c>
    </row>
    <row r="37" spans="1:16" x14ac:dyDescent="0.35">
      <c r="A37" s="84" t="s">
        <v>243</v>
      </c>
      <c r="B37" s="255">
        <v>45319</v>
      </c>
      <c r="C37" s="255">
        <v>45319</v>
      </c>
      <c r="D37" s="253" t="s">
        <v>34</v>
      </c>
      <c r="E37" s="254">
        <v>45310</v>
      </c>
      <c r="F37" s="138">
        <f t="shared" si="3"/>
        <v>45308</v>
      </c>
      <c r="G37" s="254">
        <v>45309</v>
      </c>
      <c r="H37" s="254">
        <f t="shared" si="4"/>
        <v>45309</v>
      </c>
      <c r="I37" s="254">
        <v>45310</v>
      </c>
      <c r="J37" s="254"/>
      <c r="K37" s="88" t="s">
        <v>20</v>
      </c>
      <c r="L37" s="89" t="s">
        <v>453</v>
      </c>
      <c r="M37" s="89"/>
      <c r="N37" s="88" t="s">
        <v>313</v>
      </c>
      <c r="O37" s="267" t="s">
        <v>313</v>
      </c>
      <c r="P37" s="84">
        <f t="shared" si="5"/>
        <v>-10</v>
      </c>
    </row>
    <row r="38" spans="1:16" x14ac:dyDescent="0.35">
      <c r="A38" s="84" t="s">
        <v>246</v>
      </c>
      <c r="B38" s="255">
        <v>45320</v>
      </c>
      <c r="C38" s="255">
        <v>45320</v>
      </c>
      <c r="D38" s="253" t="s">
        <v>34</v>
      </c>
      <c r="E38" s="254">
        <v>45310</v>
      </c>
      <c r="F38" s="138">
        <f t="shared" si="3"/>
        <v>45308</v>
      </c>
      <c r="G38" s="254">
        <v>45309</v>
      </c>
      <c r="H38" s="254">
        <f t="shared" si="4"/>
        <v>45309</v>
      </c>
      <c r="I38" s="254">
        <v>45310</v>
      </c>
      <c r="J38" s="254"/>
      <c r="K38" s="88" t="s">
        <v>20</v>
      </c>
      <c r="L38" s="89" t="s">
        <v>454</v>
      </c>
      <c r="M38" s="89"/>
      <c r="N38" s="88" t="s">
        <v>313</v>
      </c>
      <c r="O38" s="267" t="s">
        <v>313</v>
      </c>
      <c r="P38" s="84">
        <f t="shared" si="5"/>
        <v>-11</v>
      </c>
    </row>
    <row r="39" spans="1:16" ht="14.5" hidden="1" x14ac:dyDescent="0.35">
      <c r="A39" s="84" t="s">
        <v>246</v>
      </c>
      <c r="B39" s="255">
        <v>45292</v>
      </c>
      <c r="C39" s="255">
        <v>45298</v>
      </c>
      <c r="D39" s="253" t="s">
        <v>57</v>
      </c>
      <c r="E39" s="88"/>
      <c r="F39" s="247">
        <v>45280</v>
      </c>
      <c r="G39" s="254">
        <f>I39</f>
        <v>45282</v>
      </c>
      <c r="H39" s="254">
        <f t="shared" si="4"/>
        <v>45282</v>
      </c>
      <c r="I39" s="254">
        <v>45282</v>
      </c>
      <c r="J39" s="254">
        <f>B39-1</f>
        <v>45291</v>
      </c>
      <c r="K39" s="88" t="s">
        <v>20</v>
      </c>
      <c r="L39" s="265" t="s">
        <v>455</v>
      </c>
      <c r="M39" s="265"/>
      <c r="N39" s="88" t="s">
        <v>313</v>
      </c>
      <c r="O39" s="267" t="s">
        <v>313</v>
      </c>
      <c r="P39" s="84">
        <f t="shared" si="5"/>
        <v>-10</v>
      </c>
    </row>
    <row r="40" spans="1:16" ht="14.5" hidden="1" x14ac:dyDescent="0.35">
      <c r="A40" s="84" t="s">
        <v>246</v>
      </c>
      <c r="B40" s="255">
        <v>45299</v>
      </c>
      <c r="C40" s="255">
        <v>45305</v>
      </c>
      <c r="D40" s="253" t="s">
        <v>57</v>
      </c>
      <c r="E40" s="88"/>
      <c r="F40" s="247">
        <v>45287</v>
      </c>
      <c r="G40" s="254">
        <f>I40</f>
        <v>45289</v>
      </c>
      <c r="H40" s="254">
        <f t="shared" si="4"/>
        <v>45289</v>
      </c>
      <c r="I40" s="254">
        <v>45289</v>
      </c>
      <c r="J40" s="254">
        <f>B40-1</f>
        <v>45298</v>
      </c>
      <c r="K40" s="88" t="s">
        <v>20</v>
      </c>
      <c r="L40" s="265" t="s">
        <v>456</v>
      </c>
      <c r="M40" s="265"/>
      <c r="N40" s="88" t="s">
        <v>313</v>
      </c>
      <c r="O40" s="267" t="s">
        <v>313</v>
      </c>
      <c r="P40" s="84">
        <f t="shared" si="5"/>
        <v>-10</v>
      </c>
    </row>
    <row r="41" spans="1:16" ht="14.5" hidden="1" x14ac:dyDescent="0.35">
      <c r="A41" s="84" t="s">
        <v>240</v>
      </c>
      <c r="B41" s="255">
        <v>45318</v>
      </c>
      <c r="C41" s="255">
        <v>45320</v>
      </c>
      <c r="D41" s="253" t="s">
        <v>18</v>
      </c>
      <c r="E41" s="138" t="s">
        <v>457</v>
      </c>
      <c r="F41" s="247">
        <f>G41-1</f>
        <v>45309</v>
      </c>
      <c r="G41" s="254">
        <f>I41-3</f>
        <v>45310</v>
      </c>
      <c r="H41" s="254">
        <f t="shared" si="4"/>
        <v>45310</v>
      </c>
      <c r="I41" s="254">
        <v>45313</v>
      </c>
      <c r="J41" s="254">
        <f>B41-1</f>
        <v>45317</v>
      </c>
      <c r="K41" s="88" t="s">
        <v>20</v>
      </c>
      <c r="L41" s="265" t="s">
        <v>458</v>
      </c>
      <c r="M41" s="265"/>
      <c r="N41" s="88" t="s">
        <v>313</v>
      </c>
      <c r="O41" s="267" t="s">
        <v>313</v>
      </c>
      <c r="P41" s="84">
        <f t="shared" si="5"/>
        <v>-8</v>
      </c>
    </row>
    <row r="42" spans="1:16" ht="14.5" hidden="1" x14ac:dyDescent="0.35">
      <c r="A42" s="84" t="s">
        <v>246</v>
      </c>
      <c r="B42" s="255">
        <v>45320</v>
      </c>
      <c r="C42" s="255">
        <v>45326</v>
      </c>
      <c r="D42" s="253" t="s">
        <v>57</v>
      </c>
      <c r="E42" s="88"/>
      <c r="F42" s="269">
        <f>G42-1</f>
        <v>45312</v>
      </c>
      <c r="G42" s="254">
        <f>I42-1</f>
        <v>45313</v>
      </c>
      <c r="H42" s="254">
        <f t="shared" si="4"/>
        <v>45313</v>
      </c>
      <c r="I42" s="254">
        <v>45314</v>
      </c>
      <c r="J42" s="254">
        <f>B42-1</f>
        <v>45319</v>
      </c>
      <c r="K42" s="88" t="s">
        <v>20</v>
      </c>
      <c r="L42" s="265" t="s">
        <v>459</v>
      </c>
      <c r="M42" s="265"/>
      <c r="N42" s="88" t="s">
        <v>313</v>
      </c>
      <c r="O42" s="267" t="s">
        <v>313</v>
      </c>
      <c r="P42" s="84"/>
    </row>
    <row r="43" spans="1:16" hidden="1" x14ac:dyDescent="0.35">
      <c r="A43" s="84" t="s">
        <v>152</v>
      </c>
      <c r="B43" s="138">
        <v>45321</v>
      </c>
      <c r="C43" s="138">
        <v>45323</v>
      </c>
      <c r="D43" s="92" t="s">
        <v>30</v>
      </c>
      <c r="E43" s="254">
        <v>45306</v>
      </c>
      <c r="F43" s="254">
        <v>45320</v>
      </c>
      <c r="G43" s="254">
        <f>F43</f>
        <v>45320</v>
      </c>
      <c r="H43" s="254">
        <v>45315</v>
      </c>
      <c r="I43" s="254">
        <v>45313</v>
      </c>
      <c r="J43" s="138">
        <v>45320</v>
      </c>
      <c r="K43" s="88" t="s">
        <v>108</v>
      </c>
      <c r="L43" s="264" t="s">
        <v>460</v>
      </c>
      <c r="M43" s="264"/>
      <c r="N43" s="88" t="s">
        <v>313</v>
      </c>
      <c r="O43" s="267" t="s">
        <v>313</v>
      </c>
    </row>
    <row r="44" spans="1:16" x14ac:dyDescent="0.35">
      <c r="A44" s="84"/>
      <c r="B44" s="84"/>
      <c r="C44" s="84"/>
      <c r="D44" s="253"/>
      <c r="E44" s="88"/>
      <c r="F44" s="88"/>
      <c r="G44" s="88"/>
      <c r="H44" s="88"/>
      <c r="I44" s="88"/>
      <c r="J44" s="88"/>
      <c r="K44" s="84"/>
      <c r="L44" s="84"/>
      <c r="M44" s="84"/>
      <c r="N44" s="84"/>
      <c r="O44" s="84"/>
    </row>
    <row r="45" spans="1:16" x14ac:dyDescent="0.35">
      <c r="I45" s="143" t="s">
        <v>307</v>
      </c>
    </row>
    <row r="47" spans="1:16" x14ac:dyDescent="0.35">
      <c r="A47" s="273" t="s">
        <v>461</v>
      </c>
      <c r="B47" s="270"/>
      <c r="C47" s="270"/>
      <c r="D47" s="271"/>
      <c r="E47" s="272"/>
      <c r="F47" s="272"/>
      <c r="G47" s="272"/>
      <c r="H47" s="272"/>
      <c r="I47" s="272"/>
      <c r="J47" s="272"/>
      <c r="K47" s="270"/>
      <c r="L47" s="270"/>
      <c r="M47" s="270"/>
      <c r="N47" s="270"/>
      <c r="O47" s="270"/>
      <c r="P47" s="270"/>
    </row>
    <row r="49" spans="1:8" x14ac:dyDescent="0.35">
      <c r="B49" s="260" t="s">
        <v>0</v>
      </c>
      <c r="C49" s="260" t="s">
        <v>462</v>
      </c>
      <c r="D49" s="260" t="s">
        <v>462</v>
      </c>
      <c r="E49" s="260" t="s">
        <v>3</v>
      </c>
      <c r="F49" s="260"/>
      <c r="G49" s="260" t="s">
        <v>462</v>
      </c>
      <c r="H49" s="260" t="s">
        <v>3</v>
      </c>
    </row>
    <row r="50" spans="1:8" ht="26" x14ac:dyDescent="0.35">
      <c r="A50" s="274" t="s">
        <v>413</v>
      </c>
      <c r="B50" s="122" t="s">
        <v>463</v>
      </c>
      <c r="C50" s="122" t="s">
        <v>464</v>
      </c>
      <c r="D50" s="122" t="s">
        <v>7</v>
      </c>
      <c r="E50" s="122" t="s">
        <v>465</v>
      </c>
      <c r="F50" s="122"/>
      <c r="G50" s="122" t="s">
        <v>466</v>
      </c>
      <c r="H50" s="275" t="s">
        <v>467</v>
      </c>
    </row>
  </sheetData>
  <autoFilter ref="A2:Q43" xr:uid="{4D7A9E33-8D30-445E-B02F-ED59A56AE04C}">
    <filterColumn colId="3">
      <filters>
        <filter val="DOD"/>
      </filters>
    </filterColumn>
  </autoFilter>
  <hyperlinks>
    <hyperlink ref="L3" r:id="rId1" xr:uid="{38B9FE7C-8EE1-49BC-8152-F8C096F8CEB8}"/>
    <hyperlink ref="L28" r:id="rId2" xr:uid="{DE3226FC-F60E-4717-AD6F-7809E76CEA0A}"/>
    <hyperlink ref="L29" r:id="rId3" xr:uid="{8A6F91F1-C43C-4086-8C39-8CCBAF14E300}"/>
    <hyperlink ref="L43" r:id="rId4" xr:uid="{973059B3-EAE9-47C2-8FDC-4235BE534577}"/>
    <hyperlink ref="L7" r:id="rId5" xr:uid="{150E8983-679D-4C62-80AD-E8948825F375}"/>
    <hyperlink ref="L8" r:id="rId6" xr:uid="{D667491A-4CEB-4B22-A58B-1C06B7AE588D}"/>
    <hyperlink ref="L9" r:id="rId7" xr:uid="{25EF1FD1-F19D-453E-92C6-8B5F3D11E475}"/>
    <hyperlink ref="L10" r:id="rId8" xr:uid="{3B40BEA1-E763-4D57-884E-410354EA4C1A}"/>
    <hyperlink ref="L11" r:id="rId9" xr:uid="{76C15C3D-EBFA-4E04-A205-AA0D9505498E}"/>
    <hyperlink ref="L12" r:id="rId10" xr:uid="{0F50B176-5618-4EE7-9D8A-2FE038BBBB5F}"/>
    <hyperlink ref="L13" r:id="rId11" xr:uid="{4FEFED1D-B24F-4282-A6C1-52DA07D2410E}"/>
    <hyperlink ref="L14" r:id="rId12" xr:uid="{EDA107EE-68AB-4C9D-9542-054F96143EBA}"/>
    <hyperlink ref="L15" r:id="rId13" xr:uid="{C3B461D4-0C6E-4AA4-8A5C-253A4C5097E8}"/>
    <hyperlink ref="L16" r:id="rId14" xr:uid="{997E7B41-91A8-4985-97CD-C3A6BB1D0EC5}"/>
    <hyperlink ref="L17" r:id="rId15" xr:uid="{9200C009-EE11-47FD-96DC-6FDBBCB034E3}"/>
    <hyperlink ref="L4" r:id="rId16" xr:uid="{FE3C4073-930F-43F3-AA04-217E35EC9E17}"/>
    <hyperlink ref="L5" r:id="rId17" xr:uid="{87C25CC6-A86B-467B-B0C9-CBCBA7ED8A85}"/>
    <hyperlink ref="L6" r:id="rId18" xr:uid="{9BAE3637-4C50-4E6E-B7AB-1DBF37EDF82B}"/>
    <hyperlink ref="L18" r:id="rId19" xr:uid="{B6C5CD79-91FD-40B7-9306-B6A259E6138F}"/>
    <hyperlink ref="L19" r:id="rId20" xr:uid="{5B8436AD-536B-488F-83BA-6EAB8E772218}"/>
    <hyperlink ref="L22" r:id="rId21" xr:uid="{F655AD4E-39C2-4788-9339-D390DC2CD7B0}"/>
    <hyperlink ref="L23" r:id="rId22" xr:uid="{7C8ECC1A-A66D-4AFA-9A28-BD3D1BA22F8F}"/>
    <hyperlink ref="L24" r:id="rId23" xr:uid="{3F810FEC-C9FB-4425-86E5-9FC7E89ABB96}"/>
    <hyperlink ref="L25" r:id="rId24" xr:uid="{1883BD29-B611-4DAD-BD03-CA0F9EC7F2A1}"/>
    <hyperlink ref="L26" r:id="rId25" xr:uid="{8C1E2211-CE92-4566-B15A-12C28AEF46D5}"/>
    <hyperlink ref="L30" r:id="rId26" xr:uid="{624F1244-955B-453E-B32E-E7C73925AEDB}"/>
    <hyperlink ref="L32" r:id="rId27" xr:uid="{C97715F1-676D-4748-9682-749E05ABD1D5}"/>
    <hyperlink ref="L33" r:id="rId28" xr:uid="{AD88A9AD-5DD8-479C-A0A1-50182E60514E}"/>
    <hyperlink ref="L34" r:id="rId29" xr:uid="{BD3BD986-4A58-4FA2-88A8-A79E74596ECD}"/>
    <hyperlink ref="L36" r:id="rId30" xr:uid="{2975CDA9-8DCA-4FF8-8B7D-8FFE0CF7527B}"/>
    <hyperlink ref="L37" r:id="rId31" xr:uid="{60A06710-B54B-4968-942C-FC88EDF2F9BC}"/>
    <hyperlink ref="L38" r:id="rId32" xr:uid="{B94CF82A-606B-499E-9BD8-42887602A5BE}"/>
    <hyperlink ref="L35" r:id="rId33" xr:uid="{1CF6A204-083B-4846-B044-BFFABE87EB1B}"/>
    <hyperlink ref="L20" r:id="rId34" xr:uid="{22DA7CF9-7282-498B-8F90-36607B122D3E}"/>
    <hyperlink ref="L39" r:id="rId35" xr:uid="{5EDC00D1-01CB-4F46-9B13-0DB99877C846}"/>
    <hyperlink ref="L40" r:id="rId36" xr:uid="{F9DD86AE-BBFB-4593-BA5E-FC27E4A5787F}"/>
    <hyperlink ref="L21" r:id="rId37" xr:uid="{66D7D998-BD83-4147-A30E-C35C65EA6E60}"/>
    <hyperlink ref="L31" r:id="rId38" xr:uid="{E3D757B9-D87F-4D88-91C0-3CEE0A166A7B}"/>
    <hyperlink ref="L42" r:id="rId39" xr:uid="{2B602DEA-74C5-4B82-B6CA-69152E41870C}"/>
    <hyperlink ref="L27" r:id="rId40" xr:uid="{DEC17CD2-689A-4F83-A2C5-ECB2634F96AF}"/>
    <hyperlink ref="L41" r:id="rId41" xr:uid="{CA22EA4C-3DE6-4DC8-8283-C89E8A371402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08A0E-8304-4E54-AC21-F563BA2AA007}">
  <dimension ref="A1:P39"/>
  <sheetViews>
    <sheetView topLeftCell="B1" zoomScale="110" zoomScaleNormal="110" workbookViewId="0">
      <pane ySplit="1" topLeftCell="A54" activePane="bottomLeft" state="frozen"/>
      <selection pane="bottomLeft" activeCell="L34" sqref="L34"/>
    </sheetView>
  </sheetViews>
  <sheetFormatPr defaultRowHeight="14.5" x14ac:dyDescent="0.35"/>
  <cols>
    <col min="2" max="2" width="11.453125" customWidth="1"/>
    <col min="3" max="3" width="13.453125" customWidth="1"/>
    <col min="4" max="4" width="14.453125" customWidth="1"/>
    <col min="5" max="5" width="15.453125" bestFit="1" customWidth="1"/>
    <col min="6" max="6" width="19.453125" bestFit="1" customWidth="1"/>
    <col min="7" max="7" width="18.54296875" bestFit="1" customWidth="1"/>
    <col min="8" max="8" width="13.54296875" customWidth="1"/>
    <col min="9" max="9" width="14.453125" customWidth="1"/>
    <col min="10" max="10" width="9.453125" customWidth="1"/>
    <col min="11" max="11" width="16" customWidth="1"/>
    <col min="12" max="12" width="49.453125" customWidth="1"/>
    <col min="16" max="16" width="9.453125" bestFit="1" customWidth="1"/>
  </cols>
  <sheetData>
    <row r="1" spans="1:16" x14ac:dyDescent="0.35">
      <c r="A1" s="208"/>
      <c r="B1" s="209"/>
      <c r="C1" s="210"/>
      <c r="D1" s="211" t="s">
        <v>0</v>
      </c>
      <c r="E1" s="212" t="s">
        <v>1</v>
      </c>
      <c r="F1" s="212" t="s">
        <v>306</v>
      </c>
      <c r="G1" s="213" t="s">
        <v>2</v>
      </c>
      <c r="H1" s="213" t="s">
        <v>2</v>
      </c>
      <c r="I1" s="213" t="s">
        <v>3</v>
      </c>
      <c r="J1" s="211" t="s">
        <v>1</v>
      </c>
      <c r="K1" s="210"/>
      <c r="L1" s="210"/>
      <c r="M1" s="214"/>
      <c r="N1" s="214"/>
      <c r="O1" s="215"/>
    </row>
    <row r="2" spans="1:16" ht="70.5" customHeight="1" x14ac:dyDescent="0.35">
      <c r="A2" s="216" t="s">
        <v>307</v>
      </c>
      <c r="B2" s="217" t="s">
        <v>235</v>
      </c>
      <c r="C2" s="217" t="s">
        <v>236</v>
      </c>
      <c r="D2" s="217" t="s">
        <v>7</v>
      </c>
      <c r="E2" s="218" t="s">
        <v>8</v>
      </c>
      <c r="F2" s="187" t="s">
        <v>308</v>
      </c>
      <c r="G2" s="219" t="s">
        <v>9</v>
      </c>
      <c r="H2" s="187" t="s">
        <v>62</v>
      </c>
      <c r="I2" s="220" t="s">
        <v>11</v>
      </c>
      <c r="J2" s="217" t="s">
        <v>12</v>
      </c>
      <c r="K2" s="216" t="s">
        <v>16</v>
      </c>
      <c r="L2" s="216" t="s">
        <v>309</v>
      </c>
      <c r="M2" s="187" t="s">
        <v>310</v>
      </c>
      <c r="N2" s="187" t="s">
        <v>311</v>
      </c>
      <c r="O2" s="215"/>
    </row>
    <row r="3" spans="1:16" x14ac:dyDescent="0.35">
      <c r="A3" s="221" t="str">
        <f t="shared" ref="A3:A38" si="0">TEXT(B3,"ddd")</f>
        <v>Fri</v>
      </c>
      <c r="B3" s="248">
        <v>45261</v>
      </c>
      <c r="C3" s="248">
        <v>45261</v>
      </c>
      <c r="D3" s="221" t="s">
        <v>34</v>
      </c>
      <c r="E3" s="222">
        <v>45252</v>
      </c>
      <c r="F3" s="239">
        <f t="shared" ref="F3:F36" si="1">G3-1</f>
        <v>45251</v>
      </c>
      <c r="G3" s="222">
        <v>45252</v>
      </c>
      <c r="H3" s="222">
        <f t="shared" ref="H3:H36" si="2">G3</f>
        <v>45252</v>
      </c>
      <c r="I3" s="222" t="s">
        <v>411</v>
      </c>
      <c r="J3" s="222">
        <f t="shared" ref="J3:J36" si="3">B3-1</f>
        <v>45260</v>
      </c>
      <c r="K3" s="223" t="s">
        <v>20</v>
      </c>
      <c r="L3" s="224" t="s">
        <v>468</v>
      </c>
      <c r="M3" s="221"/>
      <c r="N3" s="221"/>
      <c r="O3" s="215" t="str">
        <f t="shared" ref="O3:O38" si="4">TEXT(G3,"ddd")</f>
        <v>Wed</v>
      </c>
      <c r="P3" s="251"/>
    </row>
    <row r="4" spans="1:16" x14ac:dyDescent="0.35">
      <c r="A4" s="221" t="str">
        <f t="shared" si="0"/>
        <v>Sat</v>
      </c>
      <c r="B4" s="248">
        <v>45262</v>
      </c>
      <c r="C4" s="248">
        <v>45262</v>
      </c>
      <c r="D4" s="221" t="s">
        <v>34</v>
      </c>
      <c r="E4" s="222">
        <v>45252</v>
      </c>
      <c r="F4" s="239">
        <f t="shared" si="1"/>
        <v>45251</v>
      </c>
      <c r="G4" s="222">
        <v>45252</v>
      </c>
      <c r="H4" s="222">
        <f t="shared" si="2"/>
        <v>45252</v>
      </c>
      <c r="I4" s="222" t="s">
        <v>411</v>
      </c>
      <c r="J4" s="222">
        <f t="shared" si="3"/>
        <v>45261</v>
      </c>
      <c r="K4" s="223" t="s">
        <v>20</v>
      </c>
      <c r="L4" s="230" t="s">
        <v>469</v>
      </c>
      <c r="M4" s="221"/>
      <c r="N4" s="221"/>
      <c r="O4" s="215" t="str">
        <f t="shared" si="4"/>
        <v>Wed</v>
      </c>
      <c r="P4" s="251"/>
    </row>
    <row r="5" spans="1:16" x14ac:dyDescent="0.35">
      <c r="A5" s="221" t="str">
        <f t="shared" si="0"/>
        <v>Sun</v>
      </c>
      <c r="B5" s="248">
        <v>45263</v>
      </c>
      <c r="C5" s="248">
        <v>45263</v>
      </c>
      <c r="D5" s="221" t="s">
        <v>34</v>
      </c>
      <c r="E5" s="222">
        <v>45252</v>
      </c>
      <c r="F5" s="239">
        <f t="shared" si="1"/>
        <v>45251</v>
      </c>
      <c r="G5" s="222">
        <v>45252</v>
      </c>
      <c r="H5" s="222">
        <f t="shared" si="2"/>
        <v>45252</v>
      </c>
      <c r="I5" s="222" t="s">
        <v>411</v>
      </c>
      <c r="J5" s="222">
        <f t="shared" si="3"/>
        <v>45262</v>
      </c>
      <c r="K5" s="223" t="s">
        <v>20</v>
      </c>
      <c r="L5" s="226" t="s">
        <v>470</v>
      </c>
      <c r="M5" s="221"/>
      <c r="N5" s="221"/>
      <c r="O5" s="215" t="str">
        <f t="shared" si="4"/>
        <v>Wed</v>
      </c>
      <c r="P5" s="251"/>
    </row>
    <row r="6" spans="1:16" x14ac:dyDescent="0.35">
      <c r="A6" s="221" t="str">
        <f t="shared" si="0"/>
        <v>Mon</v>
      </c>
      <c r="B6" s="248">
        <v>45264</v>
      </c>
      <c r="C6" s="248">
        <v>45264</v>
      </c>
      <c r="D6" s="221" t="s">
        <v>34</v>
      </c>
      <c r="E6" s="222">
        <v>45252</v>
      </c>
      <c r="F6" s="239">
        <f t="shared" si="1"/>
        <v>45251</v>
      </c>
      <c r="G6" s="222">
        <v>45252</v>
      </c>
      <c r="H6" s="222">
        <f t="shared" si="2"/>
        <v>45252</v>
      </c>
      <c r="I6" s="222" t="s">
        <v>411</v>
      </c>
      <c r="J6" s="222">
        <f t="shared" si="3"/>
        <v>45263</v>
      </c>
      <c r="K6" s="223" t="s">
        <v>20</v>
      </c>
      <c r="L6" s="226" t="s">
        <v>471</v>
      </c>
      <c r="M6" s="221"/>
      <c r="N6" s="221"/>
      <c r="O6" s="215" t="str">
        <f t="shared" si="4"/>
        <v>Wed</v>
      </c>
      <c r="P6" s="251"/>
    </row>
    <row r="7" spans="1:16" x14ac:dyDescent="0.35">
      <c r="A7" s="221" t="str">
        <f t="shared" si="0"/>
        <v>Fri</v>
      </c>
      <c r="B7" s="248">
        <v>45261</v>
      </c>
      <c r="C7" s="248">
        <v>45263</v>
      </c>
      <c r="D7" s="245" t="s">
        <v>18</v>
      </c>
      <c r="E7" s="240">
        <v>45247</v>
      </c>
      <c r="F7" s="239">
        <f t="shared" si="1"/>
        <v>45253</v>
      </c>
      <c r="G7" s="222">
        <v>45254</v>
      </c>
      <c r="H7" s="222">
        <f t="shared" si="2"/>
        <v>45254</v>
      </c>
      <c r="I7" s="222">
        <v>45257</v>
      </c>
      <c r="J7" s="222">
        <f t="shared" si="3"/>
        <v>45260</v>
      </c>
      <c r="K7" s="223" t="s">
        <v>20</v>
      </c>
      <c r="L7" s="226" t="s">
        <v>472</v>
      </c>
      <c r="M7" s="221"/>
      <c r="N7" s="221"/>
      <c r="O7" s="215" t="str">
        <f t="shared" si="4"/>
        <v>Fri</v>
      </c>
      <c r="P7" s="251"/>
    </row>
    <row r="8" spans="1:16" x14ac:dyDescent="0.35">
      <c r="A8" s="221" t="str">
        <f t="shared" si="0"/>
        <v>Mon</v>
      </c>
      <c r="B8" s="248">
        <v>45264</v>
      </c>
      <c r="C8" s="248">
        <v>45270</v>
      </c>
      <c r="D8" s="246" t="s">
        <v>57</v>
      </c>
      <c r="E8" s="222"/>
      <c r="F8" s="239">
        <f t="shared" si="1"/>
        <v>45253</v>
      </c>
      <c r="G8" s="222">
        <v>45254</v>
      </c>
      <c r="H8" s="222">
        <f t="shared" si="2"/>
        <v>45254</v>
      </c>
      <c r="I8" s="222">
        <v>45257</v>
      </c>
      <c r="J8" s="222">
        <f t="shared" si="3"/>
        <v>45263</v>
      </c>
      <c r="K8" s="223" t="s">
        <v>20</v>
      </c>
      <c r="L8" s="226" t="s">
        <v>473</v>
      </c>
      <c r="M8" s="221"/>
      <c r="N8" s="221"/>
      <c r="O8" s="215" t="str">
        <f t="shared" si="4"/>
        <v>Fri</v>
      </c>
      <c r="P8" s="251"/>
    </row>
    <row r="9" spans="1:16" x14ac:dyDescent="0.35">
      <c r="A9" s="221" t="str">
        <f t="shared" si="0"/>
        <v>Fri</v>
      </c>
      <c r="B9" s="248">
        <v>45268</v>
      </c>
      <c r="C9" s="248">
        <v>45268</v>
      </c>
      <c r="D9" s="221" t="s">
        <v>34</v>
      </c>
      <c r="E9" s="222">
        <v>45258</v>
      </c>
      <c r="F9" s="239">
        <f t="shared" si="1"/>
        <v>45257</v>
      </c>
      <c r="G9" s="222">
        <v>45258</v>
      </c>
      <c r="H9" s="222">
        <f t="shared" si="2"/>
        <v>45258</v>
      </c>
      <c r="I9" s="222" t="s">
        <v>474</v>
      </c>
      <c r="J9" s="222">
        <f t="shared" si="3"/>
        <v>45267</v>
      </c>
      <c r="K9" s="223" t="s">
        <v>20</v>
      </c>
      <c r="L9" s="224" t="s">
        <v>475</v>
      </c>
      <c r="M9" s="221"/>
      <c r="N9" s="221"/>
      <c r="O9" s="215" t="str">
        <f t="shared" si="4"/>
        <v>Tue</v>
      </c>
      <c r="P9" s="251"/>
    </row>
    <row r="10" spans="1:16" x14ac:dyDescent="0.35">
      <c r="A10" s="221" t="str">
        <f t="shared" si="0"/>
        <v>Sat</v>
      </c>
      <c r="B10" s="248">
        <v>45269</v>
      </c>
      <c r="C10" s="248">
        <v>45269</v>
      </c>
      <c r="D10" s="221" t="s">
        <v>34</v>
      </c>
      <c r="E10" s="222">
        <v>45259</v>
      </c>
      <c r="F10" s="239">
        <f t="shared" si="1"/>
        <v>45258</v>
      </c>
      <c r="G10" s="222">
        <v>45259</v>
      </c>
      <c r="H10" s="222">
        <f t="shared" si="2"/>
        <v>45259</v>
      </c>
      <c r="I10" s="222" t="s">
        <v>476</v>
      </c>
      <c r="J10" s="222">
        <f t="shared" si="3"/>
        <v>45268</v>
      </c>
      <c r="K10" s="223" t="s">
        <v>20</v>
      </c>
      <c r="L10" s="224" t="s">
        <v>477</v>
      </c>
      <c r="M10" s="221"/>
      <c r="N10" s="221"/>
      <c r="O10" s="215" t="str">
        <f t="shared" si="4"/>
        <v>Wed</v>
      </c>
      <c r="P10" s="251"/>
    </row>
    <row r="11" spans="1:16" x14ac:dyDescent="0.35">
      <c r="A11" s="221" t="str">
        <f t="shared" si="0"/>
        <v>Sun</v>
      </c>
      <c r="B11" s="248">
        <v>45270</v>
      </c>
      <c r="C11" s="248">
        <v>45270</v>
      </c>
      <c r="D11" s="221" t="s">
        <v>34</v>
      </c>
      <c r="E11" s="222">
        <v>45259</v>
      </c>
      <c r="F11" s="239">
        <f t="shared" si="1"/>
        <v>45258</v>
      </c>
      <c r="G11" s="222">
        <v>45259</v>
      </c>
      <c r="H11" s="222">
        <f t="shared" si="2"/>
        <v>45259</v>
      </c>
      <c r="I11" s="222" t="s">
        <v>476</v>
      </c>
      <c r="J11" s="222">
        <f t="shared" si="3"/>
        <v>45269</v>
      </c>
      <c r="K11" s="223" t="s">
        <v>20</v>
      </c>
      <c r="L11" s="224" t="s">
        <v>478</v>
      </c>
      <c r="M11" s="221"/>
      <c r="N11" s="221"/>
      <c r="O11" s="215" t="str">
        <f t="shared" si="4"/>
        <v>Wed</v>
      </c>
      <c r="P11" s="251"/>
    </row>
    <row r="12" spans="1:16" x14ac:dyDescent="0.35">
      <c r="A12" s="221" t="str">
        <f t="shared" si="0"/>
        <v>Mon</v>
      </c>
      <c r="B12" s="249">
        <v>45271</v>
      </c>
      <c r="C12" s="249">
        <v>45271</v>
      </c>
      <c r="D12" s="221" t="s">
        <v>34</v>
      </c>
      <c r="E12" s="222">
        <v>45259</v>
      </c>
      <c r="F12" s="239">
        <f t="shared" si="1"/>
        <v>45258</v>
      </c>
      <c r="G12" s="222">
        <v>45259</v>
      </c>
      <c r="H12" s="222">
        <f t="shared" si="2"/>
        <v>45259</v>
      </c>
      <c r="I12" s="222" t="s">
        <v>476</v>
      </c>
      <c r="J12" s="222">
        <f t="shared" si="3"/>
        <v>45270</v>
      </c>
      <c r="K12" s="223" t="s">
        <v>20</v>
      </c>
      <c r="L12" s="175" t="s">
        <v>479</v>
      </c>
      <c r="M12" s="221"/>
      <c r="N12" s="221"/>
      <c r="O12" s="215" t="str">
        <f t="shared" si="4"/>
        <v>Wed</v>
      </c>
      <c r="P12" s="251"/>
    </row>
    <row r="13" spans="1:16" x14ac:dyDescent="0.35">
      <c r="A13" s="221" t="str">
        <f t="shared" si="0"/>
        <v>Tue</v>
      </c>
      <c r="B13" s="249">
        <v>45272</v>
      </c>
      <c r="C13" s="249">
        <v>45274</v>
      </c>
      <c r="D13" s="244" t="s">
        <v>119</v>
      </c>
      <c r="E13" s="240">
        <v>45257</v>
      </c>
      <c r="F13" s="239">
        <f t="shared" si="1"/>
        <v>45263</v>
      </c>
      <c r="G13" s="222">
        <f>I13-1</f>
        <v>45264</v>
      </c>
      <c r="H13" s="222">
        <f t="shared" si="2"/>
        <v>45264</v>
      </c>
      <c r="I13" s="222">
        <v>45265</v>
      </c>
      <c r="J13" s="222">
        <f t="shared" si="3"/>
        <v>45271</v>
      </c>
      <c r="K13" s="223" t="s">
        <v>20</v>
      </c>
      <c r="L13" s="224" t="s">
        <v>480</v>
      </c>
      <c r="M13" s="225"/>
      <c r="N13" s="225"/>
      <c r="O13" s="215" t="str">
        <f t="shared" si="4"/>
        <v>Mon</v>
      </c>
      <c r="P13" s="251"/>
    </row>
    <row r="14" spans="1:16" ht="15.65" customHeight="1" x14ac:dyDescent="0.35">
      <c r="A14" s="221" t="str">
        <f t="shared" si="0"/>
        <v>Sat</v>
      </c>
      <c r="B14" s="249">
        <v>45269</v>
      </c>
      <c r="C14" s="249">
        <v>45271</v>
      </c>
      <c r="D14" s="242" t="s">
        <v>18</v>
      </c>
      <c r="E14" s="240">
        <v>45254</v>
      </c>
      <c r="F14" s="239">
        <f t="shared" si="1"/>
        <v>45263</v>
      </c>
      <c r="G14" s="222">
        <v>45264</v>
      </c>
      <c r="H14" s="222">
        <f t="shared" si="2"/>
        <v>45264</v>
      </c>
      <c r="I14" s="222">
        <v>45265</v>
      </c>
      <c r="J14" s="222">
        <f t="shared" si="3"/>
        <v>45268</v>
      </c>
      <c r="K14" s="223" t="s">
        <v>20</v>
      </c>
      <c r="L14" s="230" t="s">
        <v>481</v>
      </c>
      <c r="M14" s="221"/>
      <c r="N14" s="221"/>
      <c r="O14" s="215" t="str">
        <f t="shared" si="4"/>
        <v>Mon</v>
      </c>
      <c r="P14" s="251"/>
    </row>
    <row r="15" spans="1:16" x14ac:dyDescent="0.35">
      <c r="A15" s="221" t="str">
        <f t="shared" si="0"/>
        <v>Mon</v>
      </c>
      <c r="B15" s="249">
        <v>45271</v>
      </c>
      <c r="C15" s="249">
        <v>45277</v>
      </c>
      <c r="D15" s="246" t="s">
        <v>57</v>
      </c>
      <c r="E15" s="221"/>
      <c r="F15" s="239">
        <f t="shared" si="1"/>
        <v>45263</v>
      </c>
      <c r="G15" s="222">
        <f>I15-1</f>
        <v>45264</v>
      </c>
      <c r="H15" s="222">
        <f t="shared" si="2"/>
        <v>45264</v>
      </c>
      <c r="I15" s="222">
        <v>45265</v>
      </c>
      <c r="J15" s="222">
        <f t="shared" si="3"/>
        <v>45270</v>
      </c>
      <c r="K15" s="223" t="s">
        <v>20</v>
      </c>
      <c r="L15" s="224" t="s">
        <v>482</v>
      </c>
      <c r="M15" s="221"/>
      <c r="N15" s="221"/>
      <c r="O15" s="215" t="str">
        <f t="shared" si="4"/>
        <v>Mon</v>
      </c>
      <c r="P15" s="251"/>
    </row>
    <row r="16" spans="1:16" x14ac:dyDescent="0.35">
      <c r="A16" s="221" t="str">
        <f t="shared" si="0"/>
        <v>Tue</v>
      </c>
      <c r="B16" s="249">
        <v>45272</v>
      </c>
      <c r="C16" s="249">
        <v>45272</v>
      </c>
      <c r="D16" s="221" t="s">
        <v>34</v>
      </c>
      <c r="E16" s="222">
        <v>45264</v>
      </c>
      <c r="F16" s="239">
        <f t="shared" si="1"/>
        <v>45263</v>
      </c>
      <c r="G16" s="222">
        <v>45264</v>
      </c>
      <c r="H16" s="222">
        <f t="shared" si="2"/>
        <v>45264</v>
      </c>
      <c r="I16" s="222" t="s">
        <v>483</v>
      </c>
      <c r="J16" s="222">
        <f t="shared" si="3"/>
        <v>45271</v>
      </c>
      <c r="K16" s="223" t="s">
        <v>20</v>
      </c>
      <c r="L16" s="224" t="s">
        <v>484</v>
      </c>
      <c r="M16" s="221"/>
      <c r="N16" s="221"/>
      <c r="O16" s="215" t="str">
        <f t="shared" si="4"/>
        <v>Mon</v>
      </c>
      <c r="P16" s="251"/>
    </row>
    <row r="17" spans="1:16" x14ac:dyDescent="0.35">
      <c r="A17" s="221" t="str">
        <f t="shared" si="0"/>
        <v>Wed</v>
      </c>
      <c r="B17" s="249">
        <v>45273</v>
      </c>
      <c r="C17" s="249">
        <v>45273</v>
      </c>
      <c r="D17" s="221" t="s">
        <v>34</v>
      </c>
      <c r="E17" s="222">
        <v>45265</v>
      </c>
      <c r="F17" s="239">
        <f t="shared" si="1"/>
        <v>45264</v>
      </c>
      <c r="G17" s="222">
        <v>45265</v>
      </c>
      <c r="H17" s="222">
        <f t="shared" si="2"/>
        <v>45265</v>
      </c>
      <c r="I17" s="222" t="s">
        <v>485</v>
      </c>
      <c r="J17" s="222">
        <f t="shared" si="3"/>
        <v>45272</v>
      </c>
      <c r="K17" s="223" t="s">
        <v>20</v>
      </c>
      <c r="L17" s="224" t="s">
        <v>486</v>
      </c>
      <c r="M17" s="221"/>
      <c r="N17" s="221"/>
      <c r="O17" s="215" t="str">
        <f t="shared" si="4"/>
        <v>Tue</v>
      </c>
      <c r="P17" s="251"/>
    </row>
    <row r="18" spans="1:16" x14ac:dyDescent="0.35">
      <c r="A18" s="221" t="str">
        <f t="shared" si="0"/>
        <v>Thu</v>
      </c>
      <c r="B18" s="249">
        <v>45274</v>
      </c>
      <c r="C18" s="249">
        <v>45274</v>
      </c>
      <c r="D18" s="221" t="s">
        <v>34</v>
      </c>
      <c r="E18" s="222">
        <v>45266</v>
      </c>
      <c r="F18" s="239">
        <f t="shared" si="1"/>
        <v>45265</v>
      </c>
      <c r="G18" s="222">
        <v>45266</v>
      </c>
      <c r="H18" s="222">
        <f t="shared" si="2"/>
        <v>45266</v>
      </c>
      <c r="I18" s="222" t="s">
        <v>487</v>
      </c>
      <c r="J18" s="222">
        <f t="shared" si="3"/>
        <v>45273</v>
      </c>
      <c r="K18" s="223" t="s">
        <v>20</v>
      </c>
      <c r="L18" s="224" t="s">
        <v>488</v>
      </c>
      <c r="M18" s="221"/>
      <c r="N18" s="221"/>
      <c r="O18" s="215" t="str">
        <f t="shared" si="4"/>
        <v>Wed</v>
      </c>
      <c r="P18" s="251"/>
    </row>
    <row r="19" spans="1:16" x14ac:dyDescent="0.35">
      <c r="A19" s="221" t="str">
        <f t="shared" si="0"/>
        <v>Fri</v>
      </c>
      <c r="B19" s="249">
        <v>45275</v>
      </c>
      <c r="C19" s="249">
        <v>45275</v>
      </c>
      <c r="D19" s="221" t="s">
        <v>34</v>
      </c>
      <c r="E19" s="222">
        <v>45267</v>
      </c>
      <c r="F19" s="239">
        <f t="shared" si="1"/>
        <v>45266</v>
      </c>
      <c r="G19" s="222">
        <v>45267</v>
      </c>
      <c r="H19" s="222">
        <f t="shared" si="2"/>
        <v>45267</v>
      </c>
      <c r="I19" s="222" t="s">
        <v>489</v>
      </c>
      <c r="J19" s="222">
        <f t="shared" si="3"/>
        <v>45274</v>
      </c>
      <c r="K19" s="223" t="s">
        <v>20</v>
      </c>
      <c r="L19" s="224" t="s">
        <v>490</v>
      </c>
      <c r="M19" s="221"/>
      <c r="N19" s="221"/>
      <c r="O19" s="215" t="str">
        <f t="shared" si="4"/>
        <v>Thu</v>
      </c>
      <c r="P19" s="251"/>
    </row>
    <row r="20" spans="1:16" x14ac:dyDescent="0.35">
      <c r="A20" s="221" t="str">
        <f t="shared" si="0"/>
        <v>Sat</v>
      </c>
      <c r="B20" s="249">
        <v>45276</v>
      </c>
      <c r="C20" s="249">
        <v>45278</v>
      </c>
      <c r="D20" s="245" t="s">
        <v>18</v>
      </c>
      <c r="E20" s="240">
        <v>45261</v>
      </c>
      <c r="F20" s="239">
        <f t="shared" si="1"/>
        <v>45267</v>
      </c>
      <c r="G20" s="222">
        <v>45268</v>
      </c>
      <c r="H20" s="222">
        <f t="shared" si="2"/>
        <v>45268</v>
      </c>
      <c r="I20" s="222">
        <v>45271</v>
      </c>
      <c r="J20" s="222">
        <f t="shared" si="3"/>
        <v>45275</v>
      </c>
      <c r="K20" s="223" t="s">
        <v>20</v>
      </c>
      <c r="L20" s="230" t="s">
        <v>491</v>
      </c>
      <c r="M20" s="221"/>
      <c r="N20" s="221"/>
      <c r="O20" s="215" t="str">
        <f t="shared" si="4"/>
        <v>Fri</v>
      </c>
      <c r="P20" s="251"/>
    </row>
    <row r="21" spans="1:16" x14ac:dyDescent="0.35">
      <c r="A21" s="221" t="str">
        <f t="shared" si="0"/>
        <v>Mon</v>
      </c>
      <c r="B21" s="249">
        <v>45278</v>
      </c>
      <c r="C21" s="249">
        <v>45284</v>
      </c>
      <c r="D21" s="246" t="s">
        <v>57</v>
      </c>
      <c r="E21" s="221"/>
      <c r="F21" s="239">
        <f t="shared" si="1"/>
        <v>45267</v>
      </c>
      <c r="G21" s="222">
        <v>45268</v>
      </c>
      <c r="H21" s="222">
        <f t="shared" si="2"/>
        <v>45268</v>
      </c>
      <c r="I21" s="222">
        <v>45271</v>
      </c>
      <c r="J21" s="222">
        <f t="shared" si="3"/>
        <v>45277</v>
      </c>
      <c r="K21" s="223" t="s">
        <v>20</v>
      </c>
      <c r="L21" s="224" t="s">
        <v>492</v>
      </c>
      <c r="M21" s="221"/>
      <c r="N21" s="221"/>
      <c r="O21" s="215" t="str">
        <f t="shared" si="4"/>
        <v>Fri</v>
      </c>
      <c r="P21" s="251"/>
    </row>
    <row r="22" spans="1:16" x14ac:dyDescent="0.35">
      <c r="A22" s="221" t="str">
        <f t="shared" si="0"/>
        <v>Sat</v>
      </c>
      <c r="B22" s="249">
        <v>45276</v>
      </c>
      <c r="C22" s="249">
        <v>45276</v>
      </c>
      <c r="D22" s="221" t="s">
        <v>34</v>
      </c>
      <c r="E22" s="222">
        <v>45268</v>
      </c>
      <c r="F22" s="239">
        <f t="shared" si="1"/>
        <v>45267</v>
      </c>
      <c r="G22" s="222">
        <v>45268</v>
      </c>
      <c r="H22" s="222">
        <f t="shared" si="2"/>
        <v>45268</v>
      </c>
      <c r="I22" s="222" t="s">
        <v>493</v>
      </c>
      <c r="J22" s="222">
        <f t="shared" si="3"/>
        <v>45275</v>
      </c>
      <c r="K22" s="223" t="s">
        <v>20</v>
      </c>
      <c r="L22" s="224" t="s">
        <v>494</v>
      </c>
      <c r="M22" s="221"/>
      <c r="N22" s="221"/>
      <c r="O22" s="215" t="str">
        <f t="shared" si="4"/>
        <v>Fri</v>
      </c>
      <c r="P22" s="251"/>
    </row>
    <row r="23" spans="1:16" x14ac:dyDescent="0.35">
      <c r="A23" s="221" t="str">
        <f t="shared" si="0"/>
        <v>Sun</v>
      </c>
      <c r="B23" s="249">
        <v>45277</v>
      </c>
      <c r="C23" s="249">
        <v>45277</v>
      </c>
      <c r="D23" s="221" t="s">
        <v>34</v>
      </c>
      <c r="E23" s="222">
        <v>45268</v>
      </c>
      <c r="F23" s="239">
        <f t="shared" si="1"/>
        <v>45267</v>
      </c>
      <c r="G23" s="222">
        <v>45268</v>
      </c>
      <c r="H23" s="222">
        <f t="shared" si="2"/>
        <v>45268</v>
      </c>
      <c r="I23" s="222" t="s">
        <v>493</v>
      </c>
      <c r="J23" s="222">
        <f t="shared" si="3"/>
        <v>45276</v>
      </c>
      <c r="K23" s="223" t="s">
        <v>20</v>
      </c>
      <c r="L23" s="224" t="s">
        <v>495</v>
      </c>
      <c r="M23" s="221"/>
      <c r="N23" s="221"/>
      <c r="O23" s="215" t="str">
        <f t="shared" si="4"/>
        <v>Fri</v>
      </c>
      <c r="P23" s="251"/>
    </row>
    <row r="24" spans="1:16" x14ac:dyDescent="0.35">
      <c r="A24" s="221" t="str">
        <f t="shared" si="0"/>
        <v>Mon</v>
      </c>
      <c r="B24" s="249">
        <v>45278</v>
      </c>
      <c r="C24" s="249">
        <v>45278</v>
      </c>
      <c r="D24" s="221" t="s">
        <v>34</v>
      </c>
      <c r="E24" s="222">
        <v>45268</v>
      </c>
      <c r="F24" s="239">
        <f t="shared" si="1"/>
        <v>45267</v>
      </c>
      <c r="G24" s="222">
        <v>45268</v>
      </c>
      <c r="H24" s="222">
        <f t="shared" si="2"/>
        <v>45268</v>
      </c>
      <c r="I24" s="222" t="s">
        <v>493</v>
      </c>
      <c r="J24" s="222">
        <f t="shared" si="3"/>
        <v>45277</v>
      </c>
      <c r="K24" s="223" t="s">
        <v>20</v>
      </c>
      <c r="L24" s="224" t="s">
        <v>496</v>
      </c>
      <c r="M24" s="221"/>
      <c r="N24" s="221"/>
      <c r="O24" s="215" t="str">
        <f t="shared" si="4"/>
        <v>Fri</v>
      </c>
      <c r="P24" s="251"/>
    </row>
    <row r="25" spans="1:16" x14ac:dyDescent="0.35">
      <c r="A25" s="221" t="str">
        <f t="shared" si="0"/>
        <v>Tue</v>
      </c>
      <c r="B25" s="249">
        <v>45279</v>
      </c>
      <c r="C25" s="249">
        <v>45281</v>
      </c>
      <c r="D25" s="244" t="s">
        <v>119</v>
      </c>
      <c r="E25" s="240">
        <v>45264</v>
      </c>
      <c r="F25" s="239">
        <f t="shared" si="1"/>
        <v>45270</v>
      </c>
      <c r="G25" s="222">
        <f>I25-1</f>
        <v>45271</v>
      </c>
      <c r="H25" s="222">
        <f t="shared" si="2"/>
        <v>45271</v>
      </c>
      <c r="I25" s="222">
        <v>45272</v>
      </c>
      <c r="J25" s="222">
        <f t="shared" si="3"/>
        <v>45278</v>
      </c>
      <c r="K25" s="223" t="s">
        <v>20</v>
      </c>
      <c r="L25" s="224" t="s">
        <v>497</v>
      </c>
      <c r="M25" s="225"/>
      <c r="N25" s="225"/>
      <c r="O25" s="215" t="str">
        <f t="shared" si="4"/>
        <v>Mon</v>
      </c>
      <c r="P25" s="251"/>
    </row>
    <row r="26" spans="1:16" x14ac:dyDescent="0.35">
      <c r="A26" s="221" t="str">
        <f t="shared" si="0"/>
        <v>Tue</v>
      </c>
      <c r="B26" s="249">
        <v>45279</v>
      </c>
      <c r="C26" s="249">
        <v>45279</v>
      </c>
      <c r="D26" s="221" t="s">
        <v>34</v>
      </c>
      <c r="E26" s="222">
        <v>45271</v>
      </c>
      <c r="F26" s="239">
        <f t="shared" si="1"/>
        <v>45270</v>
      </c>
      <c r="G26" s="222">
        <v>45271</v>
      </c>
      <c r="H26" s="222">
        <f t="shared" si="2"/>
        <v>45271</v>
      </c>
      <c r="I26" s="222" t="s">
        <v>498</v>
      </c>
      <c r="J26" s="222">
        <f t="shared" si="3"/>
        <v>45278</v>
      </c>
      <c r="K26" s="223" t="s">
        <v>20</v>
      </c>
      <c r="L26" s="224" t="s">
        <v>499</v>
      </c>
      <c r="M26" s="221"/>
      <c r="N26" s="221"/>
      <c r="O26" s="215" t="str">
        <f t="shared" si="4"/>
        <v>Mon</v>
      </c>
      <c r="P26" s="251"/>
    </row>
    <row r="27" spans="1:16" x14ac:dyDescent="0.35">
      <c r="A27" s="221" t="str">
        <f t="shared" si="0"/>
        <v>Wed</v>
      </c>
      <c r="B27" s="249">
        <v>45280</v>
      </c>
      <c r="C27" s="249">
        <v>45280</v>
      </c>
      <c r="D27" s="221" t="s">
        <v>34</v>
      </c>
      <c r="E27" s="222">
        <v>45272</v>
      </c>
      <c r="F27" s="239">
        <f t="shared" si="1"/>
        <v>45271</v>
      </c>
      <c r="G27" s="222">
        <v>45272</v>
      </c>
      <c r="H27" s="222">
        <f t="shared" si="2"/>
        <v>45272</v>
      </c>
      <c r="I27" s="222" t="s">
        <v>500</v>
      </c>
      <c r="J27" s="222">
        <f t="shared" si="3"/>
        <v>45279</v>
      </c>
      <c r="K27" s="223" t="s">
        <v>20</v>
      </c>
      <c r="L27" s="224" t="s">
        <v>501</v>
      </c>
      <c r="M27" s="221"/>
      <c r="N27" s="221"/>
      <c r="O27" s="215" t="str">
        <f t="shared" si="4"/>
        <v>Tue</v>
      </c>
      <c r="P27" s="251"/>
    </row>
    <row r="28" spans="1:16" x14ac:dyDescent="0.35">
      <c r="A28" s="221" t="str">
        <f t="shared" si="0"/>
        <v>Thu</v>
      </c>
      <c r="B28" s="249">
        <v>45281</v>
      </c>
      <c r="C28" s="249">
        <v>45281</v>
      </c>
      <c r="D28" s="221" t="s">
        <v>34</v>
      </c>
      <c r="E28" s="222">
        <v>45273</v>
      </c>
      <c r="F28" s="239">
        <f t="shared" si="1"/>
        <v>45272</v>
      </c>
      <c r="G28" s="222">
        <v>45273</v>
      </c>
      <c r="H28" s="222">
        <f t="shared" si="2"/>
        <v>45273</v>
      </c>
      <c r="I28" s="222" t="s">
        <v>502</v>
      </c>
      <c r="J28" s="222">
        <f t="shared" si="3"/>
        <v>45280</v>
      </c>
      <c r="K28" s="223" t="s">
        <v>20</v>
      </c>
      <c r="L28" s="224" t="s">
        <v>503</v>
      </c>
      <c r="M28" s="221"/>
      <c r="N28" s="221"/>
      <c r="O28" s="215" t="str">
        <f t="shared" si="4"/>
        <v>Wed</v>
      </c>
      <c r="P28" s="251"/>
    </row>
    <row r="29" spans="1:16" x14ac:dyDescent="0.35">
      <c r="A29" s="221" t="str">
        <f t="shared" si="0"/>
        <v>Fri</v>
      </c>
      <c r="B29" s="249">
        <v>45282</v>
      </c>
      <c r="C29" s="249">
        <v>45282</v>
      </c>
      <c r="D29" s="221" t="s">
        <v>34</v>
      </c>
      <c r="E29" s="222">
        <v>45274</v>
      </c>
      <c r="F29" s="239">
        <f t="shared" si="1"/>
        <v>45273</v>
      </c>
      <c r="G29" s="222">
        <v>45274</v>
      </c>
      <c r="H29" s="222">
        <f t="shared" si="2"/>
        <v>45274</v>
      </c>
      <c r="I29" s="222" t="s">
        <v>504</v>
      </c>
      <c r="J29" s="222">
        <f t="shared" si="3"/>
        <v>45281</v>
      </c>
      <c r="K29" s="223" t="s">
        <v>20</v>
      </c>
      <c r="L29" s="224" t="s">
        <v>505</v>
      </c>
      <c r="M29" s="221"/>
      <c r="N29" s="221"/>
      <c r="O29" s="215" t="str">
        <f t="shared" si="4"/>
        <v>Thu</v>
      </c>
      <c r="P29" s="251"/>
    </row>
    <row r="30" spans="1:16" x14ac:dyDescent="0.35">
      <c r="A30" s="221" t="str">
        <f t="shared" si="0"/>
        <v>Mon</v>
      </c>
      <c r="B30" s="249">
        <v>45285</v>
      </c>
      <c r="C30" s="249">
        <v>45291</v>
      </c>
      <c r="D30" s="246" t="s">
        <v>57</v>
      </c>
      <c r="E30" s="221"/>
      <c r="F30" s="239">
        <f t="shared" si="1"/>
        <v>45274</v>
      </c>
      <c r="G30" s="222">
        <v>45275</v>
      </c>
      <c r="H30" s="222">
        <f t="shared" si="2"/>
        <v>45275</v>
      </c>
      <c r="I30" s="222">
        <v>45278</v>
      </c>
      <c r="J30" s="222">
        <f t="shared" si="3"/>
        <v>45284</v>
      </c>
      <c r="K30" s="223" t="s">
        <v>20</v>
      </c>
      <c r="L30" s="230" t="s">
        <v>506</v>
      </c>
      <c r="M30" s="221"/>
      <c r="N30" s="221"/>
      <c r="O30" s="215" t="str">
        <f t="shared" si="4"/>
        <v>Fri</v>
      </c>
      <c r="P30" s="251"/>
    </row>
    <row r="31" spans="1:16" x14ac:dyDescent="0.35">
      <c r="A31" s="221" t="str">
        <f t="shared" si="0"/>
        <v>Sat</v>
      </c>
      <c r="B31" s="249">
        <v>45283</v>
      </c>
      <c r="C31" s="249">
        <v>45283</v>
      </c>
      <c r="D31" s="221" t="s">
        <v>34</v>
      </c>
      <c r="E31" s="222">
        <v>45275</v>
      </c>
      <c r="F31" s="239">
        <f t="shared" si="1"/>
        <v>45274</v>
      </c>
      <c r="G31" s="222">
        <v>45275</v>
      </c>
      <c r="H31" s="222">
        <f t="shared" si="2"/>
        <v>45275</v>
      </c>
      <c r="I31" s="222" t="s">
        <v>507</v>
      </c>
      <c r="J31" s="222">
        <f t="shared" si="3"/>
        <v>45282</v>
      </c>
      <c r="K31" s="223" t="s">
        <v>20</v>
      </c>
      <c r="L31" s="224" t="s">
        <v>508</v>
      </c>
      <c r="M31" s="221"/>
      <c r="N31" s="221"/>
      <c r="O31" s="215" t="str">
        <f t="shared" si="4"/>
        <v>Fri</v>
      </c>
      <c r="P31" s="251"/>
    </row>
    <row r="32" spans="1:16" x14ac:dyDescent="0.35">
      <c r="A32" s="221" t="str">
        <f t="shared" si="0"/>
        <v>Sun</v>
      </c>
      <c r="B32" s="249">
        <v>45284</v>
      </c>
      <c r="C32" s="249">
        <v>45284</v>
      </c>
      <c r="D32" s="221" t="s">
        <v>34</v>
      </c>
      <c r="E32" s="222">
        <v>45275</v>
      </c>
      <c r="F32" s="239">
        <f t="shared" si="1"/>
        <v>45274</v>
      </c>
      <c r="G32" s="222">
        <v>45275</v>
      </c>
      <c r="H32" s="222">
        <f t="shared" si="2"/>
        <v>45275</v>
      </c>
      <c r="I32" s="222" t="s">
        <v>507</v>
      </c>
      <c r="J32" s="222">
        <f t="shared" si="3"/>
        <v>45283</v>
      </c>
      <c r="K32" s="223" t="s">
        <v>20</v>
      </c>
      <c r="L32" s="224" t="s">
        <v>509</v>
      </c>
      <c r="M32" s="221"/>
      <c r="N32" s="221"/>
      <c r="O32" s="215" t="str">
        <f t="shared" si="4"/>
        <v>Fri</v>
      </c>
      <c r="P32" s="251"/>
    </row>
    <row r="33" spans="1:16" x14ac:dyDescent="0.35">
      <c r="A33" s="221" t="str">
        <f t="shared" si="0"/>
        <v>Thu</v>
      </c>
      <c r="B33" s="249">
        <v>45288</v>
      </c>
      <c r="C33" s="249">
        <v>45288</v>
      </c>
      <c r="D33" s="221" t="s">
        <v>34</v>
      </c>
      <c r="E33" s="222">
        <v>45278</v>
      </c>
      <c r="F33" s="239">
        <f t="shared" si="1"/>
        <v>45277</v>
      </c>
      <c r="G33" s="222">
        <v>45278</v>
      </c>
      <c r="H33" s="222">
        <f t="shared" si="2"/>
        <v>45278</v>
      </c>
      <c r="I33" s="222" t="s">
        <v>510</v>
      </c>
      <c r="J33" s="222">
        <f t="shared" si="3"/>
        <v>45287</v>
      </c>
      <c r="K33" s="231" t="s">
        <v>20</v>
      </c>
      <c r="L33" s="224" t="s">
        <v>511</v>
      </c>
      <c r="M33" s="232"/>
      <c r="N33" s="232"/>
      <c r="O33" s="215" t="str">
        <f t="shared" si="4"/>
        <v>Mon</v>
      </c>
      <c r="P33" s="251"/>
    </row>
    <row r="34" spans="1:16" x14ac:dyDescent="0.35">
      <c r="A34" s="221" t="str">
        <f t="shared" si="0"/>
        <v>Fri</v>
      </c>
      <c r="B34" s="249">
        <v>45289</v>
      </c>
      <c r="C34" s="249">
        <v>45289</v>
      </c>
      <c r="D34" s="221" t="s">
        <v>34</v>
      </c>
      <c r="E34" s="222">
        <v>45279</v>
      </c>
      <c r="F34" s="239">
        <f t="shared" si="1"/>
        <v>45278</v>
      </c>
      <c r="G34" s="222">
        <v>45279</v>
      </c>
      <c r="H34" s="222">
        <f t="shared" si="2"/>
        <v>45279</v>
      </c>
      <c r="I34" s="222" t="s">
        <v>512</v>
      </c>
      <c r="J34" s="222">
        <f t="shared" si="3"/>
        <v>45288</v>
      </c>
      <c r="K34" s="235" t="s">
        <v>20</v>
      </c>
      <c r="L34" s="36" t="s">
        <v>513</v>
      </c>
      <c r="M34" s="237"/>
      <c r="N34" s="237"/>
      <c r="O34" s="215" t="str">
        <f t="shared" si="4"/>
        <v>Tue</v>
      </c>
      <c r="P34" s="251"/>
    </row>
    <row r="35" spans="1:16" x14ac:dyDescent="0.35">
      <c r="A35" s="221" t="str">
        <f t="shared" si="0"/>
        <v>Sat</v>
      </c>
      <c r="B35" s="249">
        <v>45290</v>
      </c>
      <c r="C35" s="249">
        <v>45290</v>
      </c>
      <c r="D35" s="221" t="s">
        <v>34</v>
      </c>
      <c r="E35" s="222">
        <v>45280</v>
      </c>
      <c r="F35" s="239">
        <f t="shared" si="1"/>
        <v>45279</v>
      </c>
      <c r="G35" s="222">
        <v>45280</v>
      </c>
      <c r="H35" s="222">
        <f t="shared" si="2"/>
        <v>45280</v>
      </c>
      <c r="I35" s="222" t="s">
        <v>514</v>
      </c>
      <c r="J35" s="222">
        <f t="shared" si="3"/>
        <v>45289</v>
      </c>
      <c r="K35" s="235" t="s">
        <v>20</v>
      </c>
      <c r="L35" s="236" t="s">
        <v>515</v>
      </c>
      <c r="M35" s="237"/>
      <c r="N35" s="237"/>
      <c r="O35" s="215" t="str">
        <f t="shared" si="4"/>
        <v>Wed</v>
      </c>
      <c r="P35" s="251"/>
    </row>
    <row r="36" spans="1:16" x14ac:dyDescent="0.35">
      <c r="A36" s="221" t="str">
        <f t="shared" si="0"/>
        <v>Sun</v>
      </c>
      <c r="B36" s="250">
        <v>45291</v>
      </c>
      <c r="C36" s="250">
        <v>45291</v>
      </c>
      <c r="D36" s="221" t="s">
        <v>34</v>
      </c>
      <c r="E36" s="222">
        <v>45280</v>
      </c>
      <c r="F36" s="239">
        <f t="shared" si="1"/>
        <v>45279</v>
      </c>
      <c r="G36" s="222">
        <v>45280</v>
      </c>
      <c r="H36" s="222">
        <f t="shared" si="2"/>
        <v>45280</v>
      </c>
      <c r="I36" s="222" t="s">
        <v>514</v>
      </c>
      <c r="J36" s="222">
        <f t="shared" si="3"/>
        <v>45290</v>
      </c>
      <c r="K36" s="233" t="s">
        <v>20</v>
      </c>
      <c r="L36" s="230" t="s">
        <v>516</v>
      </c>
      <c r="M36" s="234"/>
      <c r="N36" s="234"/>
      <c r="O36" s="215" t="str">
        <f t="shared" si="4"/>
        <v>Wed</v>
      </c>
      <c r="P36" s="251"/>
    </row>
    <row r="37" spans="1:16" x14ac:dyDescent="0.35">
      <c r="A37" s="221" t="str">
        <f t="shared" si="0"/>
        <v>Mon</v>
      </c>
      <c r="B37" s="250">
        <v>45264</v>
      </c>
      <c r="C37" s="250">
        <v>45267</v>
      </c>
      <c r="D37" s="243" t="s">
        <v>517</v>
      </c>
      <c r="E37" s="222">
        <v>45250</v>
      </c>
      <c r="F37" s="221"/>
      <c r="G37" s="221"/>
      <c r="H37" s="241">
        <v>45259</v>
      </c>
      <c r="I37" s="241">
        <v>45257</v>
      </c>
      <c r="J37" s="227">
        <v>45263</v>
      </c>
      <c r="K37" s="229" t="s">
        <v>518</v>
      </c>
      <c r="L37" s="226" t="s">
        <v>519</v>
      </c>
      <c r="M37" s="221"/>
      <c r="N37" s="221"/>
      <c r="O37" s="215" t="str">
        <f t="shared" si="4"/>
        <v>Sat</v>
      </c>
      <c r="P37" s="251"/>
    </row>
    <row r="38" spans="1:16" x14ac:dyDescent="0.35">
      <c r="A38" s="221" t="str">
        <f t="shared" si="0"/>
        <v>Wed</v>
      </c>
      <c r="B38" s="250">
        <v>45287</v>
      </c>
      <c r="C38" s="248">
        <v>45291</v>
      </c>
      <c r="D38" s="243" t="s">
        <v>30</v>
      </c>
      <c r="E38" s="222">
        <v>45273</v>
      </c>
      <c r="F38" s="221"/>
      <c r="G38" s="221"/>
      <c r="H38" s="241">
        <v>45280</v>
      </c>
      <c r="I38" s="241">
        <v>45279</v>
      </c>
      <c r="J38" s="228">
        <v>45286</v>
      </c>
      <c r="K38" s="225" t="s">
        <v>24</v>
      </c>
      <c r="L38" s="226" t="s">
        <v>520</v>
      </c>
      <c r="M38" s="221"/>
      <c r="N38" s="221"/>
      <c r="O38" s="215" t="str">
        <f t="shared" si="4"/>
        <v>Sat</v>
      </c>
      <c r="P38" s="251"/>
    </row>
    <row r="39" spans="1:16" x14ac:dyDescent="0.35">
      <c r="A39" s="221" t="s">
        <v>123</v>
      </c>
      <c r="B39" s="250">
        <v>45271</v>
      </c>
      <c r="C39" s="248">
        <v>45285</v>
      </c>
      <c r="D39" s="221" t="s">
        <v>23</v>
      </c>
      <c r="E39" s="222" t="s">
        <v>316</v>
      </c>
      <c r="F39" s="221"/>
      <c r="G39" s="221"/>
      <c r="H39" s="241">
        <v>45270</v>
      </c>
      <c r="I39" s="241">
        <v>45270</v>
      </c>
      <c r="J39" s="222">
        <v>45270</v>
      </c>
      <c r="K39" s="225" t="s">
        <v>24</v>
      </c>
      <c r="L39" s="221" t="s">
        <v>521</v>
      </c>
      <c r="M39" s="221"/>
      <c r="N39" s="221"/>
      <c r="O39" s="215"/>
      <c r="P39" s="251"/>
    </row>
  </sheetData>
  <autoFilter ref="A2:P39" xr:uid="{16308A0E-8304-4E54-AC21-F563BA2AA007}"/>
  <hyperlinks>
    <hyperlink ref="L8" r:id="rId1" xr:uid="{5426CAC5-0F17-43A4-B790-658A7700BD9E}"/>
    <hyperlink ref="L15" r:id="rId2" xr:uid="{3E6EBC2C-7E5A-4D52-A791-D9415284A4D4}"/>
    <hyperlink ref="L21" r:id="rId3" xr:uid="{D7CB32DE-9A70-4625-B62F-B3536C2E0E91}"/>
    <hyperlink ref="L30" r:id="rId4" xr:uid="{77196959-FC4C-414C-8D82-B7F0D7207B7C}"/>
    <hyperlink ref="L7" r:id="rId5" xr:uid="{3C0BBA69-73F6-440B-8B0C-43574C3176AB}"/>
    <hyperlink ref="L14" r:id="rId6" xr:uid="{3D210110-1444-40A0-A28D-CBEA565C69C4}"/>
    <hyperlink ref="L20" r:id="rId7" xr:uid="{A9049222-F452-470A-9081-EBE89761FA4E}"/>
    <hyperlink ref="L13" r:id="rId8" xr:uid="{8F8B48FC-3768-4322-A592-3B91EE343EBF}"/>
    <hyperlink ref="L25" r:id="rId9" xr:uid="{9535AE2D-6236-47F0-BA3F-7ABDBE713A4B}"/>
    <hyperlink ref="L3" r:id="rId10" xr:uid="{029D6AA0-0865-497E-8764-90792E5F3C02}"/>
    <hyperlink ref="L4" r:id="rId11" xr:uid="{4DA10934-C75A-48D7-AD29-595FD636BBFD}"/>
    <hyperlink ref="L5" r:id="rId12" xr:uid="{5D669C1E-1AD5-4E44-B3B2-4A15323D8A61}"/>
    <hyperlink ref="L6" r:id="rId13" xr:uid="{9D1D77AF-285E-4AB0-B48A-14CEA84331F7}"/>
    <hyperlink ref="L9" r:id="rId14" xr:uid="{98F0514E-934E-4783-B052-B9E9E14933C1}"/>
    <hyperlink ref="L10" r:id="rId15" xr:uid="{4EEAB76B-3C5E-4080-8BA1-62904E4CFE16}"/>
    <hyperlink ref="L11" r:id="rId16" xr:uid="{33369E99-23E6-44C9-BCD6-B29E138DA624}"/>
    <hyperlink ref="L12" r:id="rId17" xr:uid="{BB83CD61-DB90-4F60-A866-F7C785376431}"/>
    <hyperlink ref="L16" r:id="rId18" xr:uid="{B42EEC14-74A8-400E-BDDF-296ABFF6B94C}"/>
    <hyperlink ref="L17" r:id="rId19" xr:uid="{85FB06D0-B567-4FB7-B680-61D8312104A1}"/>
    <hyperlink ref="L18" r:id="rId20" xr:uid="{CD7DFD8B-CDD9-41F8-B384-480041927ABC}"/>
    <hyperlink ref="L19" r:id="rId21" xr:uid="{93CCCBB4-D418-492D-B9D9-D94797A9096E}"/>
    <hyperlink ref="L22" r:id="rId22" xr:uid="{09B5D159-CA3A-476D-8901-8E59F64C71E2}"/>
    <hyperlink ref="L23" r:id="rId23" xr:uid="{DD7A9FCD-2A47-44F9-BBC2-9C0345C6FEDF}"/>
    <hyperlink ref="L24" r:id="rId24" xr:uid="{1EE0AC96-6C98-4891-8949-528887BB6484}"/>
    <hyperlink ref="L26" r:id="rId25" xr:uid="{24FD6AEF-C790-4AE2-837A-6CF8C4546938}"/>
    <hyperlink ref="L27" r:id="rId26" xr:uid="{CC8CEE8D-8DED-4EEC-A0E9-AE31A5705537}"/>
    <hyperlink ref="L28" r:id="rId27" xr:uid="{DA86E252-D80F-4865-9330-204BB9F2EF9D}"/>
    <hyperlink ref="L29" r:id="rId28" xr:uid="{31EBDB30-3631-4EE5-BB5B-A8C95A4B777E}"/>
    <hyperlink ref="L31" r:id="rId29" xr:uid="{66B9B06D-A862-4F5E-9EE4-48E4285BC073}"/>
    <hyperlink ref="L32" r:id="rId30" xr:uid="{73D3F7D7-E814-4A88-AB72-0EF6A2B88399}"/>
    <hyperlink ref="L33" r:id="rId31" xr:uid="{5831B3D8-D29D-4E31-BB4B-D0EEC30ED1A0}"/>
    <hyperlink ref="L34" r:id="rId32" xr:uid="{54C50296-C191-4F52-A866-1849FF0FA80A}"/>
    <hyperlink ref="L35" r:id="rId33" xr:uid="{814E2B1B-7958-44A9-B922-A93487A10C8A}"/>
    <hyperlink ref="L36" r:id="rId34" xr:uid="{26211C74-01FC-4482-85AE-51465D908F8E}"/>
    <hyperlink ref="L39" r:id="rId35" xr:uid="{1A195AFC-551A-426C-B7A1-28C86BED5135}"/>
    <hyperlink ref="L37" r:id="rId36" xr:uid="{753DD68A-E036-4E7D-8DAE-32EBC55F30C6}"/>
    <hyperlink ref="L38" r:id="rId37" xr:uid="{20DDF024-ABC8-4A53-9255-433A6BF0F900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14206-2F3F-47A6-BB4C-819B18FDB745}">
  <dimension ref="A1:BD47"/>
  <sheetViews>
    <sheetView topLeftCell="A8" zoomScale="80" zoomScaleNormal="80" workbookViewId="0">
      <selection activeCell="B29" sqref="B29"/>
    </sheetView>
  </sheetViews>
  <sheetFormatPr defaultColWidth="9.453125" defaultRowHeight="13" x14ac:dyDescent="0.35"/>
  <cols>
    <col min="1" max="1" width="9.453125" style="90"/>
    <col min="2" max="2" width="10.453125" style="90" customWidth="1"/>
    <col min="3" max="3" width="10.54296875" style="90" customWidth="1"/>
    <col min="4" max="4" width="14.54296875" style="256" customWidth="1"/>
    <col min="5" max="5" width="10.54296875" style="143" customWidth="1"/>
    <col min="6" max="6" width="10.453125" style="143" customWidth="1"/>
    <col min="7" max="7" width="16.453125" style="143" customWidth="1"/>
    <col min="8" max="8" width="16.54296875" style="143" customWidth="1"/>
    <col min="9" max="9" width="20.453125" style="143" bestFit="1" customWidth="1"/>
    <col min="10" max="10" width="14.453125" style="143" customWidth="1"/>
    <col min="11" max="11" width="22.54296875" style="90" customWidth="1"/>
    <col min="12" max="12" width="34.54296875" style="90" customWidth="1"/>
    <col min="13" max="13" width="12.453125" style="90" customWidth="1"/>
    <col min="14" max="16" width="9.453125" style="90"/>
    <col min="17" max="17" width="11.453125" style="90" customWidth="1"/>
    <col min="18" max="16384" width="9.453125" style="90"/>
  </cols>
  <sheetData>
    <row r="1" spans="1:56" x14ac:dyDescent="0.35">
      <c r="D1" s="143" t="s">
        <v>522</v>
      </c>
      <c r="E1" s="143" t="s">
        <v>462</v>
      </c>
      <c r="F1" s="143" t="s">
        <v>3</v>
      </c>
      <c r="G1" s="143" t="s">
        <v>3</v>
      </c>
      <c r="H1" s="143" t="s">
        <v>3</v>
      </c>
      <c r="I1" s="143" t="s">
        <v>462</v>
      </c>
      <c r="J1" s="143" t="s">
        <v>3</v>
      </c>
    </row>
    <row r="2" spans="1:56" x14ac:dyDescent="0.35">
      <c r="A2" s="257"/>
      <c r="B2" s="258"/>
      <c r="C2" s="259"/>
      <c r="D2" s="260" t="s">
        <v>0</v>
      </c>
      <c r="E2" s="261" t="s">
        <v>1</v>
      </c>
      <c r="F2" s="261" t="s">
        <v>306</v>
      </c>
      <c r="G2" s="262" t="s">
        <v>2</v>
      </c>
      <c r="H2" s="262" t="s">
        <v>2</v>
      </c>
      <c r="I2" s="262" t="s">
        <v>3</v>
      </c>
      <c r="J2" s="260" t="s">
        <v>1</v>
      </c>
      <c r="K2" s="259"/>
      <c r="L2" s="259"/>
      <c r="M2" s="259"/>
      <c r="N2" s="88"/>
      <c r="O2" s="288"/>
    </row>
    <row r="3" spans="1:56" ht="62.25" customHeight="1" x14ac:dyDescent="0.35">
      <c r="A3" s="92" t="s">
        <v>413</v>
      </c>
      <c r="B3" s="92" t="s">
        <v>235</v>
      </c>
      <c r="C3" s="92" t="s">
        <v>236</v>
      </c>
      <c r="D3" s="92" t="s">
        <v>7</v>
      </c>
      <c r="E3" s="263" t="s">
        <v>8</v>
      </c>
      <c r="F3" s="263" t="s">
        <v>308</v>
      </c>
      <c r="G3" s="263" t="s">
        <v>9</v>
      </c>
      <c r="H3" s="263" t="s">
        <v>62</v>
      </c>
      <c r="I3" s="292" t="s">
        <v>11</v>
      </c>
      <c r="J3" s="92" t="s">
        <v>523</v>
      </c>
      <c r="K3" s="92" t="s">
        <v>16</v>
      </c>
      <c r="L3" s="92" t="s">
        <v>309</v>
      </c>
      <c r="M3" s="92" t="s">
        <v>414</v>
      </c>
      <c r="N3" s="285" t="s">
        <v>310</v>
      </c>
      <c r="O3" s="158" t="s">
        <v>311</v>
      </c>
      <c r="Q3" s="291" t="s">
        <v>524</v>
      </c>
      <c r="R3" s="291" t="s">
        <v>525</v>
      </c>
    </row>
    <row r="4" spans="1:56" ht="14.5" x14ac:dyDescent="0.35">
      <c r="A4" s="84" t="s">
        <v>246</v>
      </c>
      <c r="B4" s="255">
        <v>45327</v>
      </c>
      <c r="C4" s="255">
        <v>45333</v>
      </c>
      <c r="D4" s="253" t="s">
        <v>57</v>
      </c>
      <c r="E4" s="254"/>
      <c r="F4" s="254">
        <f>G4-1</f>
        <v>45319</v>
      </c>
      <c r="G4" s="254">
        <f>I4-1</f>
        <v>45320</v>
      </c>
      <c r="H4" s="254">
        <f t="shared" ref="H4:H13" si="0">G4</f>
        <v>45320</v>
      </c>
      <c r="I4" s="254">
        <v>45321</v>
      </c>
      <c r="J4" s="254">
        <f t="shared" ref="J4:J40" si="1">B4-1</f>
        <v>45326</v>
      </c>
      <c r="K4" s="88" t="s">
        <v>20</v>
      </c>
      <c r="L4" s="175" t="s">
        <v>526</v>
      </c>
      <c r="M4" s="264"/>
      <c r="N4" s="286"/>
      <c r="O4" s="289"/>
      <c r="Q4" s="252" t="str">
        <f t="shared" ref="Q4:Q21" si="2">TEXT(G4,"ddd")</f>
        <v>Mon</v>
      </c>
      <c r="R4" s="90" t="str">
        <f t="shared" ref="R4:R42" si="3">TEXT(I4,"ddd")</f>
        <v>Tue</v>
      </c>
    </row>
    <row r="5" spans="1:56" ht="14.5" x14ac:dyDescent="0.35">
      <c r="A5" s="84" t="s">
        <v>246</v>
      </c>
      <c r="B5" s="255">
        <v>45334</v>
      </c>
      <c r="C5" s="255">
        <v>45340</v>
      </c>
      <c r="D5" s="253" t="s">
        <v>57</v>
      </c>
      <c r="E5" s="254"/>
      <c r="F5" s="254">
        <f t="shared" ref="F5:F13" si="4">G5-1</f>
        <v>45326</v>
      </c>
      <c r="G5" s="254">
        <f t="shared" ref="G5:G13" si="5">I5-1</f>
        <v>45327</v>
      </c>
      <c r="H5" s="254">
        <f t="shared" si="0"/>
        <v>45327</v>
      </c>
      <c r="I5" s="254">
        <v>45328</v>
      </c>
      <c r="J5" s="254">
        <f t="shared" si="1"/>
        <v>45333</v>
      </c>
      <c r="K5" s="88" t="s">
        <v>20</v>
      </c>
      <c r="L5" s="175" t="s">
        <v>527</v>
      </c>
      <c r="M5" s="264"/>
      <c r="N5" s="286"/>
      <c r="O5" s="289"/>
      <c r="Q5" s="252" t="str">
        <f t="shared" si="2"/>
        <v>Mon</v>
      </c>
      <c r="R5" s="90" t="str">
        <f t="shared" si="3"/>
        <v>Tue</v>
      </c>
    </row>
    <row r="6" spans="1:56" s="84" customFormat="1" ht="14.5" x14ac:dyDescent="0.35">
      <c r="A6" s="84" t="s">
        <v>246</v>
      </c>
      <c r="B6" s="255">
        <v>45341</v>
      </c>
      <c r="C6" s="255">
        <v>45347</v>
      </c>
      <c r="D6" s="253" t="s">
        <v>57</v>
      </c>
      <c r="E6" s="254"/>
      <c r="F6" s="254">
        <f t="shared" si="4"/>
        <v>45333</v>
      </c>
      <c r="G6" s="254">
        <f t="shared" si="5"/>
        <v>45334</v>
      </c>
      <c r="H6" s="254">
        <f t="shared" si="0"/>
        <v>45334</v>
      </c>
      <c r="I6" s="254">
        <v>45335</v>
      </c>
      <c r="J6" s="254">
        <f t="shared" si="1"/>
        <v>45340</v>
      </c>
      <c r="K6" s="88" t="s">
        <v>20</v>
      </c>
      <c r="L6" s="175" t="s">
        <v>528</v>
      </c>
      <c r="M6" s="264"/>
      <c r="N6" s="286"/>
      <c r="O6" s="289"/>
      <c r="P6" s="90"/>
      <c r="Q6" s="252" t="str">
        <f t="shared" si="2"/>
        <v>Mon</v>
      </c>
      <c r="R6" s="90" t="str">
        <f t="shared" si="3"/>
        <v>Tue</v>
      </c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  <c r="AR6" s="90"/>
      <c r="AS6" s="90"/>
      <c r="AT6" s="90"/>
      <c r="AU6" s="90"/>
      <c r="AV6" s="90"/>
      <c r="AW6" s="90"/>
      <c r="AX6" s="90"/>
      <c r="AY6" s="90"/>
      <c r="AZ6" s="90"/>
      <c r="BA6" s="90"/>
      <c r="BB6" s="90"/>
      <c r="BC6" s="90"/>
      <c r="BD6" s="90"/>
    </row>
    <row r="7" spans="1:56" s="84" customFormat="1" ht="14.5" x14ac:dyDescent="0.35">
      <c r="A7" s="84" t="s">
        <v>246</v>
      </c>
      <c r="B7" s="255">
        <v>45348</v>
      </c>
      <c r="C7" s="255">
        <v>45354</v>
      </c>
      <c r="D7" s="253" t="s">
        <v>57</v>
      </c>
      <c r="E7" s="254"/>
      <c r="F7" s="254">
        <f t="shared" si="4"/>
        <v>45340</v>
      </c>
      <c r="G7" s="254">
        <f t="shared" si="5"/>
        <v>45341</v>
      </c>
      <c r="H7" s="254">
        <f t="shared" si="0"/>
        <v>45341</v>
      </c>
      <c r="I7" s="254">
        <v>45342</v>
      </c>
      <c r="J7" s="254">
        <f t="shared" si="1"/>
        <v>45347</v>
      </c>
      <c r="K7" s="88" t="s">
        <v>20</v>
      </c>
      <c r="L7" s="175" t="s">
        <v>529</v>
      </c>
      <c r="M7" s="264"/>
      <c r="N7" s="286"/>
      <c r="O7" s="289"/>
      <c r="P7" s="90"/>
      <c r="Q7" s="252" t="str">
        <f t="shared" si="2"/>
        <v>Mon</v>
      </c>
      <c r="R7" s="90" t="str">
        <f t="shared" si="3"/>
        <v>Tue</v>
      </c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</row>
    <row r="8" spans="1:56" s="84" customFormat="1" ht="18" customHeight="1" x14ac:dyDescent="0.35">
      <c r="A8" s="84" t="s">
        <v>240</v>
      </c>
      <c r="B8" s="138">
        <v>45325</v>
      </c>
      <c r="C8" s="138">
        <v>45327</v>
      </c>
      <c r="D8" s="92" t="s">
        <v>18</v>
      </c>
      <c r="E8" s="87">
        <v>45309</v>
      </c>
      <c r="F8" s="254">
        <f t="shared" si="4"/>
        <v>45316</v>
      </c>
      <c r="G8" s="254">
        <f>I8-3</f>
        <v>45317</v>
      </c>
      <c r="H8" s="254">
        <f t="shared" si="0"/>
        <v>45317</v>
      </c>
      <c r="I8" s="87">
        <v>45320</v>
      </c>
      <c r="J8" s="254">
        <f t="shared" si="1"/>
        <v>45324</v>
      </c>
      <c r="K8" s="88" t="s">
        <v>20</v>
      </c>
      <c r="L8" s="284" t="s">
        <v>530</v>
      </c>
      <c r="M8" s="264"/>
      <c r="N8" s="286"/>
      <c r="O8" s="289"/>
      <c r="P8" s="90"/>
      <c r="Q8" s="252" t="str">
        <f t="shared" si="2"/>
        <v>Fri</v>
      </c>
      <c r="R8" s="90" t="str">
        <f t="shared" si="3"/>
        <v>Mon</v>
      </c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</row>
    <row r="9" spans="1:56" s="84" customFormat="1" ht="14.5" x14ac:dyDescent="0.35">
      <c r="A9" s="84" t="s">
        <v>240</v>
      </c>
      <c r="B9" s="138">
        <v>45332</v>
      </c>
      <c r="C9" s="138">
        <v>45334</v>
      </c>
      <c r="D9" s="92" t="s">
        <v>18</v>
      </c>
      <c r="E9" s="87">
        <v>45317</v>
      </c>
      <c r="F9" s="254">
        <f t="shared" si="4"/>
        <v>45323</v>
      </c>
      <c r="G9" s="254">
        <f t="shared" ref="G9:G11" si="6">I9-3</f>
        <v>45324</v>
      </c>
      <c r="H9" s="254">
        <f t="shared" si="0"/>
        <v>45324</v>
      </c>
      <c r="I9" s="87">
        <v>45327</v>
      </c>
      <c r="J9" s="254">
        <f t="shared" si="1"/>
        <v>45331</v>
      </c>
      <c r="K9" s="88" t="s">
        <v>20</v>
      </c>
      <c r="L9" s="284" t="s">
        <v>531</v>
      </c>
      <c r="M9" s="264"/>
      <c r="N9" s="286"/>
      <c r="O9" s="289"/>
      <c r="P9" s="90"/>
      <c r="Q9" s="252" t="str">
        <f t="shared" si="2"/>
        <v>Fri</v>
      </c>
      <c r="R9" s="90" t="str">
        <f t="shared" si="3"/>
        <v>Mon</v>
      </c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</row>
    <row r="10" spans="1:56" s="293" customFormat="1" ht="14.5" x14ac:dyDescent="0.35">
      <c r="A10" s="293" t="s">
        <v>240</v>
      </c>
      <c r="B10" s="294">
        <v>45339</v>
      </c>
      <c r="C10" s="294">
        <v>45341</v>
      </c>
      <c r="D10" s="295" t="s">
        <v>18</v>
      </c>
      <c r="E10" s="296">
        <v>45324</v>
      </c>
      <c r="F10" s="297">
        <f t="shared" si="4"/>
        <v>45330</v>
      </c>
      <c r="G10" s="297">
        <f t="shared" si="6"/>
        <v>45331</v>
      </c>
      <c r="H10" s="297">
        <f t="shared" si="0"/>
        <v>45331</v>
      </c>
      <c r="I10" s="296">
        <v>45334</v>
      </c>
      <c r="J10" s="297">
        <f t="shared" si="1"/>
        <v>45338</v>
      </c>
      <c r="K10" s="298" t="s">
        <v>20</v>
      </c>
      <c r="L10" s="299" t="s">
        <v>532</v>
      </c>
      <c r="M10" s="300"/>
      <c r="N10" s="303" t="s">
        <v>533</v>
      </c>
      <c r="O10" s="301"/>
      <c r="P10" s="302"/>
      <c r="Q10" s="252" t="str">
        <f t="shared" si="2"/>
        <v>Fri</v>
      </c>
      <c r="R10" s="90" t="str">
        <f t="shared" si="3"/>
        <v>Mon</v>
      </c>
      <c r="S10" s="302"/>
      <c r="T10" s="302"/>
      <c r="U10" s="302"/>
      <c r="V10" s="302"/>
      <c r="W10" s="302"/>
      <c r="X10" s="302"/>
      <c r="Y10" s="302"/>
      <c r="Z10" s="302"/>
      <c r="AA10" s="302"/>
      <c r="AB10" s="302"/>
      <c r="AC10" s="302"/>
      <c r="AD10" s="302"/>
      <c r="AE10" s="302"/>
      <c r="AF10" s="302"/>
      <c r="AG10" s="302"/>
      <c r="AH10" s="302"/>
      <c r="AI10" s="302"/>
      <c r="AJ10" s="302"/>
      <c r="AK10" s="302"/>
      <c r="AL10" s="302"/>
      <c r="AM10" s="302"/>
      <c r="AN10" s="302"/>
      <c r="AO10" s="302"/>
      <c r="AP10" s="302"/>
      <c r="AQ10" s="302"/>
      <c r="AR10" s="302"/>
      <c r="AS10" s="302"/>
      <c r="AT10" s="302"/>
      <c r="AU10" s="302"/>
      <c r="AV10" s="302"/>
      <c r="AW10" s="302"/>
      <c r="AX10" s="302"/>
      <c r="AY10" s="302"/>
      <c r="AZ10" s="302"/>
      <c r="BA10" s="302"/>
      <c r="BB10" s="302"/>
      <c r="BC10" s="302"/>
      <c r="BD10" s="302"/>
    </row>
    <row r="11" spans="1:56" ht="14.5" x14ac:dyDescent="0.35">
      <c r="A11" s="84" t="s">
        <v>240</v>
      </c>
      <c r="B11" s="138">
        <v>45346</v>
      </c>
      <c r="C11" s="138">
        <v>45348</v>
      </c>
      <c r="D11" s="92" t="s">
        <v>18</v>
      </c>
      <c r="E11" s="87">
        <v>45331</v>
      </c>
      <c r="F11" s="254">
        <f t="shared" si="4"/>
        <v>45337</v>
      </c>
      <c r="G11" s="254">
        <f t="shared" si="6"/>
        <v>45338</v>
      </c>
      <c r="H11" s="254">
        <f t="shared" si="0"/>
        <v>45338</v>
      </c>
      <c r="I11" s="87">
        <v>45341</v>
      </c>
      <c r="J11" s="254">
        <f t="shared" si="1"/>
        <v>45345</v>
      </c>
      <c r="K11" s="88" t="s">
        <v>20</v>
      </c>
      <c r="L11" s="284" t="s">
        <v>534</v>
      </c>
      <c r="M11" s="266"/>
      <c r="N11" s="286"/>
      <c r="O11" s="289"/>
      <c r="Q11" s="252" t="str">
        <f t="shared" si="2"/>
        <v>Fri</v>
      </c>
      <c r="R11" s="90" t="str">
        <f t="shared" si="3"/>
        <v>Mon</v>
      </c>
    </row>
    <row r="12" spans="1:56" ht="14.5" x14ac:dyDescent="0.35">
      <c r="A12" s="84" t="s">
        <v>264</v>
      </c>
      <c r="B12" s="138">
        <v>45328</v>
      </c>
      <c r="C12" s="138">
        <v>45330</v>
      </c>
      <c r="D12" s="253" t="s">
        <v>119</v>
      </c>
      <c r="E12" s="87">
        <v>45310</v>
      </c>
      <c r="F12" s="254">
        <f t="shared" si="4"/>
        <v>45319</v>
      </c>
      <c r="G12" s="254">
        <f t="shared" si="5"/>
        <v>45320</v>
      </c>
      <c r="H12" s="254">
        <f t="shared" si="0"/>
        <v>45320</v>
      </c>
      <c r="I12" s="87">
        <v>45321</v>
      </c>
      <c r="J12" s="254">
        <f t="shared" si="1"/>
        <v>45327</v>
      </c>
      <c r="K12" s="88" t="s">
        <v>20</v>
      </c>
      <c r="L12" s="284" t="s">
        <v>535</v>
      </c>
      <c r="M12" s="266"/>
      <c r="N12" s="286"/>
      <c r="O12" s="289"/>
      <c r="Q12" s="252" t="str">
        <f t="shared" si="2"/>
        <v>Mon</v>
      </c>
      <c r="R12" s="90" t="str">
        <f t="shared" si="3"/>
        <v>Tue</v>
      </c>
    </row>
    <row r="13" spans="1:56" ht="15.65" customHeight="1" x14ac:dyDescent="0.35">
      <c r="A13" s="84" t="s">
        <v>264</v>
      </c>
      <c r="B13" s="138">
        <v>45342</v>
      </c>
      <c r="C13" s="138">
        <v>45344</v>
      </c>
      <c r="D13" s="253" t="s">
        <v>119</v>
      </c>
      <c r="E13" s="87">
        <v>45327</v>
      </c>
      <c r="F13" s="254">
        <f t="shared" si="4"/>
        <v>45333</v>
      </c>
      <c r="G13" s="254">
        <f t="shared" si="5"/>
        <v>45334</v>
      </c>
      <c r="H13" s="254">
        <f t="shared" si="0"/>
        <v>45334</v>
      </c>
      <c r="I13" s="87">
        <v>45335</v>
      </c>
      <c r="J13" s="254">
        <f t="shared" si="1"/>
        <v>45341</v>
      </c>
      <c r="K13" s="88" t="s">
        <v>20</v>
      </c>
      <c r="L13" s="284" t="s">
        <v>536</v>
      </c>
      <c r="M13" s="266"/>
      <c r="N13" s="286"/>
      <c r="O13" s="289"/>
      <c r="Q13" s="252" t="str">
        <f t="shared" si="2"/>
        <v>Mon</v>
      </c>
      <c r="R13" s="90" t="str">
        <f t="shared" si="3"/>
        <v>Tue</v>
      </c>
    </row>
    <row r="14" spans="1:56" ht="14.5" x14ac:dyDescent="0.35">
      <c r="A14" s="84" t="s">
        <v>246</v>
      </c>
      <c r="B14" s="255">
        <v>45327</v>
      </c>
      <c r="C14" s="255">
        <v>45302</v>
      </c>
      <c r="D14" s="253" t="s">
        <v>23</v>
      </c>
      <c r="E14" s="254" t="s">
        <v>316</v>
      </c>
      <c r="F14" s="254">
        <v>45326</v>
      </c>
      <c r="G14" s="254"/>
      <c r="H14" s="254">
        <v>45326</v>
      </c>
      <c r="I14" s="254">
        <v>45326</v>
      </c>
      <c r="J14" s="254">
        <f t="shared" si="1"/>
        <v>45326</v>
      </c>
      <c r="K14" s="88" t="s">
        <v>24</v>
      </c>
      <c r="L14" s="284" t="s">
        <v>537</v>
      </c>
      <c r="M14" s="266"/>
      <c r="N14" s="286"/>
      <c r="O14" s="289"/>
      <c r="Q14" s="252" t="str">
        <f t="shared" si="2"/>
        <v>Sat</v>
      </c>
      <c r="R14" s="90" t="str">
        <f t="shared" si="3"/>
        <v>Sun</v>
      </c>
    </row>
    <row r="15" spans="1:56" ht="14.5" x14ac:dyDescent="0.35">
      <c r="A15" s="84" t="s">
        <v>246</v>
      </c>
      <c r="B15" s="255">
        <v>45341</v>
      </c>
      <c r="C15" s="255">
        <v>45347</v>
      </c>
      <c r="D15" s="253" t="s">
        <v>23</v>
      </c>
      <c r="E15" s="254" t="s">
        <v>316</v>
      </c>
      <c r="F15" s="254">
        <v>45340</v>
      </c>
      <c r="G15" s="254"/>
      <c r="H15" s="254">
        <v>45340</v>
      </c>
      <c r="I15" s="254">
        <v>45340</v>
      </c>
      <c r="J15" s="254">
        <f t="shared" si="1"/>
        <v>45340</v>
      </c>
      <c r="K15" s="88" t="s">
        <v>24</v>
      </c>
      <c r="L15" s="284" t="s">
        <v>538</v>
      </c>
      <c r="M15" s="266"/>
      <c r="N15" s="286"/>
      <c r="O15" s="289"/>
      <c r="Q15" s="252" t="str">
        <f t="shared" si="2"/>
        <v>Sat</v>
      </c>
      <c r="R15" s="90" t="str">
        <f t="shared" si="3"/>
        <v>Sun</v>
      </c>
    </row>
    <row r="16" spans="1:56" s="283" customFormat="1" ht="14.5" x14ac:dyDescent="0.35">
      <c r="A16" s="84" t="s">
        <v>253</v>
      </c>
      <c r="B16" s="255">
        <v>45323</v>
      </c>
      <c r="C16" s="255">
        <v>45323</v>
      </c>
      <c r="D16" s="253" t="s">
        <v>34</v>
      </c>
      <c r="E16" s="254"/>
      <c r="F16" s="254">
        <f>G16-1</f>
        <v>45312</v>
      </c>
      <c r="G16" s="254">
        <v>45313</v>
      </c>
      <c r="H16" s="254">
        <f t="shared" ref="H16:H42" si="7">G16</f>
        <v>45313</v>
      </c>
      <c r="I16" s="254">
        <v>45314</v>
      </c>
      <c r="J16" s="254">
        <f t="shared" si="1"/>
        <v>45322</v>
      </c>
      <c r="K16" s="88" t="s">
        <v>20</v>
      </c>
      <c r="L16" s="175" t="s">
        <v>539</v>
      </c>
      <c r="M16" s="266"/>
      <c r="N16" s="286"/>
      <c r="O16" s="289"/>
      <c r="P16" s="90"/>
      <c r="Q16" s="252" t="str">
        <f t="shared" si="2"/>
        <v>Mon</v>
      </c>
      <c r="R16" s="90" t="str">
        <f t="shared" si="3"/>
        <v>Tue</v>
      </c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</row>
    <row r="17" spans="1:30" ht="14.5" x14ac:dyDescent="0.35">
      <c r="A17" s="84" t="s">
        <v>540</v>
      </c>
      <c r="B17" s="255">
        <v>45324</v>
      </c>
      <c r="C17" s="255">
        <v>45324</v>
      </c>
      <c r="D17" s="253" t="s">
        <v>34</v>
      </c>
      <c r="E17" s="254"/>
      <c r="F17" s="254">
        <f t="shared" ref="F17:F20" si="8">G17-1</f>
        <v>45313</v>
      </c>
      <c r="G17" s="254">
        <v>45314</v>
      </c>
      <c r="H17" s="254">
        <f t="shared" si="7"/>
        <v>45314</v>
      </c>
      <c r="I17" s="254">
        <v>45316</v>
      </c>
      <c r="J17" s="254">
        <f t="shared" si="1"/>
        <v>45323</v>
      </c>
      <c r="K17" s="88" t="s">
        <v>20</v>
      </c>
      <c r="L17" s="175" t="s">
        <v>541</v>
      </c>
      <c r="M17" s="264"/>
      <c r="N17" s="286"/>
      <c r="O17" s="289"/>
      <c r="Q17" s="252" t="str">
        <f t="shared" si="2"/>
        <v>Tue</v>
      </c>
      <c r="R17" s="90" t="str">
        <f t="shared" si="3"/>
        <v>Thu</v>
      </c>
    </row>
    <row r="18" spans="1:30" ht="14.5" x14ac:dyDescent="0.35">
      <c r="A18" s="84" t="s">
        <v>240</v>
      </c>
      <c r="B18" s="255">
        <v>45325</v>
      </c>
      <c r="C18" s="255">
        <v>45325</v>
      </c>
      <c r="D18" s="253" t="s">
        <v>34</v>
      </c>
      <c r="E18" s="254"/>
      <c r="F18" s="254">
        <f t="shared" si="8"/>
        <v>45315</v>
      </c>
      <c r="G18" s="254">
        <v>45316</v>
      </c>
      <c r="H18" s="254">
        <f t="shared" si="7"/>
        <v>45316</v>
      </c>
      <c r="I18" s="254">
        <v>45317</v>
      </c>
      <c r="J18" s="254">
        <f t="shared" si="1"/>
        <v>45324</v>
      </c>
      <c r="K18" s="88" t="s">
        <v>20</v>
      </c>
      <c r="L18" s="175" t="s">
        <v>542</v>
      </c>
      <c r="M18" s="264"/>
      <c r="N18" s="286"/>
      <c r="O18" s="289"/>
      <c r="Q18" s="252" t="str">
        <f t="shared" si="2"/>
        <v>Thu</v>
      </c>
      <c r="R18" s="90" t="str">
        <f t="shared" si="3"/>
        <v>Fri</v>
      </c>
    </row>
    <row r="19" spans="1:30" ht="14.5" x14ac:dyDescent="0.35">
      <c r="A19" s="84" t="s">
        <v>243</v>
      </c>
      <c r="B19" s="255">
        <v>45326</v>
      </c>
      <c r="C19" s="255">
        <v>45326</v>
      </c>
      <c r="D19" s="253" t="s">
        <v>34</v>
      </c>
      <c r="E19" s="254"/>
      <c r="F19" s="254">
        <f t="shared" si="8"/>
        <v>45315</v>
      </c>
      <c r="G19" s="254">
        <v>45316</v>
      </c>
      <c r="H19" s="254">
        <f t="shared" si="7"/>
        <v>45316</v>
      </c>
      <c r="I19" s="254">
        <v>45317</v>
      </c>
      <c r="J19" s="254">
        <f t="shared" si="1"/>
        <v>45325</v>
      </c>
      <c r="K19" s="88" t="s">
        <v>20</v>
      </c>
      <c r="L19" s="175" t="s">
        <v>543</v>
      </c>
      <c r="M19" s="264"/>
      <c r="N19" s="286"/>
      <c r="O19" s="289"/>
      <c r="Q19" s="252" t="str">
        <f t="shared" si="2"/>
        <v>Thu</v>
      </c>
      <c r="R19" s="90" t="str">
        <f t="shared" si="3"/>
        <v>Fri</v>
      </c>
    </row>
    <row r="20" spans="1:30" ht="14.5" x14ac:dyDescent="0.35">
      <c r="A20" s="84" t="s">
        <v>246</v>
      </c>
      <c r="B20" s="255">
        <v>45327</v>
      </c>
      <c r="C20" s="255">
        <v>45327</v>
      </c>
      <c r="D20" s="253" t="s">
        <v>34</v>
      </c>
      <c r="E20" s="254"/>
      <c r="F20" s="254">
        <f t="shared" si="8"/>
        <v>45315</v>
      </c>
      <c r="G20" s="254">
        <v>45316</v>
      </c>
      <c r="H20" s="254">
        <f t="shared" si="7"/>
        <v>45316</v>
      </c>
      <c r="I20" s="254">
        <v>45317</v>
      </c>
      <c r="J20" s="254">
        <f t="shared" si="1"/>
        <v>45326</v>
      </c>
      <c r="K20" s="88" t="s">
        <v>20</v>
      </c>
      <c r="L20" s="175" t="s">
        <v>544</v>
      </c>
      <c r="M20" s="264"/>
      <c r="N20" s="286"/>
      <c r="O20" s="289"/>
      <c r="Q20" s="252" t="str">
        <f t="shared" si="2"/>
        <v>Thu</v>
      </c>
      <c r="R20" s="90" t="str">
        <f t="shared" si="3"/>
        <v>Fri</v>
      </c>
    </row>
    <row r="21" spans="1:30" ht="14.5" x14ac:dyDescent="0.35">
      <c r="A21" s="84" t="s">
        <v>264</v>
      </c>
      <c r="B21" s="255">
        <v>45328</v>
      </c>
      <c r="C21" s="255">
        <v>45328</v>
      </c>
      <c r="D21" s="253" t="s">
        <v>34</v>
      </c>
      <c r="E21" s="138"/>
      <c r="F21" s="254">
        <v>45316</v>
      </c>
      <c r="G21" s="254">
        <f>I21-1</f>
        <v>45320</v>
      </c>
      <c r="H21" s="254">
        <f t="shared" si="7"/>
        <v>45320</v>
      </c>
      <c r="I21" s="254">
        <v>45321</v>
      </c>
      <c r="J21" s="254">
        <f t="shared" si="1"/>
        <v>45327</v>
      </c>
      <c r="K21" s="88" t="s">
        <v>20</v>
      </c>
      <c r="L21" s="175" t="s">
        <v>545</v>
      </c>
      <c r="M21" s="284"/>
      <c r="N21" s="286"/>
      <c r="O21" s="289"/>
      <c r="Q21" s="252" t="str">
        <f t="shared" si="2"/>
        <v>Mon</v>
      </c>
      <c r="R21" s="90" t="str">
        <f t="shared" si="3"/>
        <v>Tue</v>
      </c>
    </row>
    <row r="22" spans="1:30" ht="14.5" x14ac:dyDescent="0.35">
      <c r="A22" s="84" t="s">
        <v>267</v>
      </c>
      <c r="B22" s="255">
        <v>45329</v>
      </c>
      <c r="C22" s="255">
        <v>45329</v>
      </c>
      <c r="D22" s="253" t="s">
        <v>34</v>
      </c>
      <c r="E22" s="88"/>
      <c r="F22" s="254">
        <v>45319</v>
      </c>
      <c r="G22" s="254">
        <f t="shared" ref="G22:G40" si="9">I22-1</f>
        <v>45321</v>
      </c>
      <c r="H22" s="254">
        <f t="shared" si="7"/>
        <v>45321</v>
      </c>
      <c r="I22" s="254">
        <v>45322</v>
      </c>
      <c r="J22" s="254">
        <f t="shared" si="1"/>
        <v>45328</v>
      </c>
      <c r="K22" s="88" t="s">
        <v>20</v>
      </c>
      <c r="L22" s="175" t="s">
        <v>546</v>
      </c>
      <c r="M22" s="284"/>
      <c r="N22" s="286"/>
      <c r="O22" s="289"/>
      <c r="Q22" s="252" t="str">
        <f t="shared" ref="Q22:Q40" si="10">TEXT(G22,"ddd")</f>
        <v>Tue</v>
      </c>
      <c r="R22" s="90" t="str">
        <f t="shared" si="3"/>
        <v>Wed</v>
      </c>
    </row>
    <row r="23" spans="1:30" ht="14.5" x14ac:dyDescent="0.35">
      <c r="A23" s="84" t="s">
        <v>253</v>
      </c>
      <c r="B23" s="255">
        <v>45330</v>
      </c>
      <c r="C23" s="255">
        <v>45330</v>
      </c>
      <c r="D23" s="253" t="s">
        <v>34</v>
      </c>
      <c r="E23" s="254"/>
      <c r="F23" s="254">
        <v>45320</v>
      </c>
      <c r="G23" s="254">
        <f t="shared" si="9"/>
        <v>45322</v>
      </c>
      <c r="H23" s="254">
        <f t="shared" si="7"/>
        <v>45322</v>
      </c>
      <c r="I23" s="254">
        <v>45323</v>
      </c>
      <c r="J23" s="254">
        <f t="shared" si="1"/>
        <v>45329</v>
      </c>
      <c r="K23" s="88" t="s">
        <v>20</v>
      </c>
      <c r="L23" s="175" t="s">
        <v>547</v>
      </c>
      <c r="M23" s="264"/>
      <c r="N23" s="286"/>
      <c r="O23" s="289"/>
      <c r="Q23" s="252" t="str">
        <f t="shared" si="10"/>
        <v>Wed</v>
      </c>
      <c r="R23" s="90" t="str">
        <f t="shared" si="3"/>
        <v>Thu</v>
      </c>
    </row>
    <row r="24" spans="1:30" ht="14.5" x14ac:dyDescent="0.35">
      <c r="A24" s="84" t="s">
        <v>237</v>
      </c>
      <c r="B24" s="255">
        <v>45331</v>
      </c>
      <c r="C24" s="255">
        <v>45331</v>
      </c>
      <c r="D24" s="253" t="s">
        <v>34</v>
      </c>
      <c r="E24" s="254"/>
      <c r="F24" s="254">
        <v>45321</v>
      </c>
      <c r="G24" s="254">
        <f t="shared" si="9"/>
        <v>45323</v>
      </c>
      <c r="H24" s="254">
        <f t="shared" si="7"/>
        <v>45323</v>
      </c>
      <c r="I24" s="254">
        <v>45324</v>
      </c>
      <c r="J24" s="254">
        <f t="shared" si="1"/>
        <v>45330</v>
      </c>
      <c r="K24" s="88" t="s">
        <v>20</v>
      </c>
      <c r="L24" s="175" t="s">
        <v>548</v>
      </c>
      <c r="M24" s="264"/>
      <c r="N24" s="286"/>
      <c r="O24" s="289"/>
      <c r="Q24" s="252" t="str">
        <f t="shared" si="10"/>
        <v>Thu</v>
      </c>
      <c r="R24" s="90" t="str">
        <f t="shared" si="3"/>
        <v>Fri</v>
      </c>
    </row>
    <row r="25" spans="1:30" ht="14.5" x14ac:dyDescent="0.35">
      <c r="A25" s="84" t="s">
        <v>240</v>
      </c>
      <c r="B25" s="255">
        <v>45332</v>
      </c>
      <c r="C25" s="255">
        <v>45332</v>
      </c>
      <c r="D25" s="253" t="s">
        <v>34</v>
      </c>
      <c r="E25" s="254"/>
      <c r="F25" s="254">
        <v>45322</v>
      </c>
      <c r="G25" s="254">
        <f>I25-3</f>
        <v>45324</v>
      </c>
      <c r="H25" s="254">
        <f t="shared" si="7"/>
        <v>45324</v>
      </c>
      <c r="I25" s="254">
        <v>45327</v>
      </c>
      <c r="J25" s="254">
        <f t="shared" si="1"/>
        <v>45331</v>
      </c>
      <c r="K25" s="88" t="s">
        <v>20</v>
      </c>
      <c r="L25" s="175" t="s">
        <v>549</v>
      </c>
      <c r="M25" s="264"/>
      <c r="N25" s="286"/>
      <c r="O25" s="289"/>
      <c r="Q25" s="252" t="str">
        <f t="shared" si="10"/>
        <v>Fri</v>
      </c>
      <c r="R25" s="90" t="str">
        <f t="shared" si="3"/>
        <v>Mon</v>
      </c>
      <c r="AA25" s="307"/>
    </row>
    <row r="26" spans="1:30" ht="14.5" x14ac:dyDescent="0.35">
      <c r="A26" s="84" t="s">
        <v>243</v>
      </c>
      <c r="B26" s="255">
        <v>45333</v>
      </c>
      <c r="C26" s="255">
        <v>45333</v>
      </c>
      <c r="D26" s="253" t="s">
        <v>34</v>
      </c>
      <c r="E26" s="254"/>
      <c r="F26" s="254">
        <v>45322</v>
      </c>
      <c r="G26" s="254">
        <f t="shared" ref="G26:G27" si="11">I26-3</f>
        <v>45324</v>
      </c>
      <c r="H26" s="254">
        <f t="shared" si="7"/>
        <v>45324</v>
      </c>
      <c r="I26" s="254">
        <v>45327</v>
      </c>
      <c r="J26" s="254">
        <f t="shared" si="1"/>
        <v>45332</v>
      </c>
      <c r="K26" s="88" t="s">
        <v>20</v>
      </c>
      <c r="L26" s="175" t="s">
        <v>550</v>
      </c>
      <c r="M26" s="264"/>
      <c r="N26" s="286"/>
      <c r="O26" s="289"/>
      <c r="Q26" s="252" t="str">
        <f t="shared" si="10"/>
        <v>Fri</v>
      </c>
      <c r="R26" s="90" t="str">
        <f t="shared" si="3"/>
        <v>Mon</v>
      </c>
      <c r="T26" s="143" t="str">
        <f>TEXT(T27,"ddd")</f>
        <v>Mon</v>
      </c>
      <c r="U26" s="143" t="str">
        <f t="shared" ref="U26:AA26" si="12">TEXT(U27,"ddd")</f>
        <v>Tue</v>
      </c>
      <c r="V26" s="143" t="str">
        <f t="shared" si="12"/>
        <v>Wed</v>
      </c>
      <c r="W26" s="143" t="str">
        <f t="shared" si="12"/>
        <v>Thu</v>
      </c>
      <c r="X26" s="143" t="str">
        <f t="shared" si="12"/>
        <v>Fri</v>
      </c>
      <c r="Y26" s="143" t="str">
        <f t="shared" si="12"/>
        <v>Sat</v>
      </c>
      <c r="Z26" s="143" t="str">
        <f t="shared" si="12"/>
        <v>Sun</v>
      </c>
      <c r="AA26" s="308" t="str">
        <f t="shared" si="12"/>
        <v>Mon</v>
      </c>
      <c r="AB26" s="143" t="str">
        <f t="shared" ref="AB26" si="13">TEXT(AB27,"ddd")</f>
        <v>Tue</v>
      </c>
      <c r="AC26" s="143" t="str">
        <f t="shared" ref="AC26" si="14">TEXT(AC27,"ddd")</f>
        <v>Wed</v>
      </c>
      <c r="AD26" s="143" t="str">
        <f t="shared" ref="AD26" si="15">TEXT(AD27,"ddd")</f>
        <v>Thu</v>
      </c>
    </row>
    <row r="27" spans="1:30" ht="14.5" x14ac:dyDescent="0.35">
      <c r="A27" s="84" t="s">
        <v>246</v>
      </c>
      <c r="B27" s="255">
        <v>45334</v>
      </c>
      <c r="C27" s="255">
        <v>45334</v>
      </c>
      <c r="D27" s="253" t="s">
        <v>34</v>
      </c>
      <c r="E27" s="254"/>
      <c r="F27" s="254">
        <v>45322</v>
      </c>
      <c r="G27" s="254">
        <f t="shared" si="11"/>
        <v>45324</v>
      </c>
      <c r="H27" s="254">
        <f t="shared" si="7"/>
        <v>45324</v>
      </c>
      <c r="I27" s="254">
        <v>45327</v>
      </c>
      <c r="J27" s="254">
        <f t="shared" si="1"/>
        <v>45333</v>
      </c>
      <c r="K27" s="88" t="s">
        <v>20</v>
      </c>
      <c r="L27" s="175" t="s">
        <v>551</v>
      </c>
      <c r="M27" s="264"/>
      <c r="N27" s="286"/>
      <c r="O27" s="289"/>
      <c r="Q27" s="252" t="str">
        <f t="shared" si="10"/>
        <v>Fri</v>
      </c>
      <c r="R27" s="90" t="str">
        <f t="shared" si="3"/>
        <v>Mon</v>
      </c>
      <c r="T27" s="304">
        <v>45327</v>
      </c>
      <c r="U27" s="304">
        <v>45328</v>
      </c>
      <c r="V27" s="304">
        <v>45329</v>
      </c>
      <c r="W27" s="305">
        <v>45330</v>
      </c>
      <c r="X27" s="306">
        <v>45331</v>
      </c>
      <c r="Y27" s="304">
        <v>45332</v>
      </c>
      <c r="Z27" s="304">
        <v>45333</v>
      </c>
      <c r="AA27" s="306">
        <v>45334</v>
      </c>
      <c r="AB27" s="306">
        <v>45335</v>
      </c>
      <c r="AC27" s="306">
        <v>45336</v>
      </c>
      <c r="AD27" s="304">
        <v>45337</v>
      </c>
    </row>
    <row r="28" spans="1:30" ht="14.5" x14ac:dyDescent="0.35">
      <c r="A28" s="84" t="s">
        <v>253</v>
      </c>
      <c r="B28" s="255">
        <v>45337</v>
      </c>
      <c r="C28" s="255">
        <v>45337</v>
      </c>
      <c r="D28" s="253" t="s">
        <v>34</v>
      </c>
      <c r="E28" s="138"/>
      <c r="F28" s="254">
        <v>45327</v>
      </c>
      <c r="G28" s="254">
        <f t="shared" si="9"/>
        <v>45329</v>
      </c>
      <c r="H28" s="254">
        <f t="shared" si="7"/>
        <v>45329</v>
      </c>
      <c r="I28" s="254">
        <v>45330</v>
      </c>
      <c r="J28" s="254">
        <f t="shared" si="1"/>
        <v>45336</v>
      </c>
      <c r="K28" s="88" t="s">
        <v>20</v>
      </c>
      <c r="L28" s="175" t="s">
        <v>552</v>
      </c>
      <c r="M28" s="284"/>
      <c r="N28" s="286"/>
      <c r="O28" s="289"/>
      <c r="Q28" s="252" t="str">
        <f t="shared" si="10"/>
        <v>Wed</v>
      </c>
      <c r="R28" s="90" t="str">
        <f t="shared" si="3"/>
        <v>Thu</v>
      </c>
      <c r="AA28" s="307"/>
    </row>
    <row r="29" spans="1:30" ht="14.5" x14ac:dyDescent="0.35">
      <c r="A29" s="84" t="s">
        <v>237</v>
      </c>
      <c r="B29" s="255">
        <v>45338</v>
      </c>
      <c r="C29" s="255">
        <v>45338</v>
      </c>
      <c r="D29" s="253" t="s">
        <v>34</v>
      </c>
      <c r="E29" s="254"/>
      <c r="F29" s="254">
        <v>45328</v>
      </c>
      <c r="G29" s="254">
        <f t="shared" si="9"/>
        <v>45330</v>
      </c>
      <c r="H29" s="254">
        <f t="shared" si="7"/>
        <v>45330</v>
      </c>
      <c r="I29" s="254">
        <v>45331</v>
      </c>
      <c r="J29" s="254">
        <f t="shared" si="1"/>
        <v>45337</v>
      </c>
      <c r="K29" s="88" t="s">
        <v>20</v>
      </c>
      <c r="L29" s="175" t="s">
        <v>553</v>
      </c>
      <c r="M29" s="264"/>
      <c r="N29" s="286"/>
      <c r="O29" s="289"/>
      <c r="Q29" s="252" t="str">
        <f t="shared" si="10"/>
        <v>Thu</v>
      </c>
      <c r="R29" s="90" t="str">
        <f t="shared" si="3"/>
        <v>Fri</v>
      </c>
      <c r="AA29" s="307"/>
    </row>
    <row r="30" spans="1:30" ht="14.5" x14ac:dyDescent="0.35">
      <c r="A30" s="84" t="s">
        <v>240</v>
      </c>
      <c r="B30" s="255">
        <v>45339</v>
      </c>
      <c r="C30" s="255">
        <v>45339</v>
      </c>
      <c r="D30" s="253" t="s">
        <v>34</v>
      </c>
      <c r="E30" s="254"/>
      <c r="F30" s="254">
        <v>45329</v>
      </c>
      <c r="G30" s="254">
        <f>I30-3</f>
        <v>45331</v>
      </c>
      <c r="H30" s="254">
        <f t="shared" si="7"/>
        <v>45331</v>
      </c>
      <c r="I30" s="254">
        <v>45334</v>
      </c>
      <c r="J30" s="254">
        <f t="shared" si="1"/>
        <v>45338</v>
      </c>
      <c r="K30" s="88" t="s">
        <v>20</v>
      </c>
      <c r="L30" s="175" t="s">
        <v>554</v>
      </c>
      <c r="M30" s="264"/>
      <c r="N30" s="286"/>
      <c r="O30" s="289"/>
      <c r="Q30" s="252" t="str">
        <f t="shared" si="10"/>
        <v>Fri</v>
      </c>
      <c r="R30" s="90" t="str">
        <f t="shared" si="3"/>
        <v>Mon</v>
      </c>
      <c r="AA30" s="309">
        <v>0.58333333333333337</v>
      </c>
    </row>
    <row r="31" spans="1:30" ht="14.5" x14ac:dyDescent="0.35">
      <c r="A31" s="84" t="s">
        <v>243</v>
      </c>
      <c r="B31" s="255">
        <v>45340</v>
      </c>
      <c r="C31" s="255">
        <v>45340</v>
      </c>
      <c r="D31" s="253" t="s">
        <v>34</v>
      </c>
      <c r="E31" s="254"/>
      <c r="F31" s="254">
        <v>45329</v>
      </c>
      <c r="G31" s="254">
        <f t="shared" ref="G31:G32" si="16">I31-3</f>
        <v>45331</v>
      </c>
      <c r="H31" s="254">
        <f t="shared" si="7"/>
        <v>45331</v>
      </c>
      <c r="I31" s="254">
        <v>45334</v>
      </c>
      <c r="J31" s="254">
        <f t="shared" si="1"/>
        <v>45339</v>
      </c>
      <c r="K31" s="88" t="s">
        <v>20</v>
      </c>
      <c r="L31" s="175" t="s">
        <v>555</v>
      </c>
      <c r="M31" s="264"/>
      <c r="N31" s="286"/>
      <c r="O31" s="289"/>
      <c r="Q31" s="252" t="str">
        <f t="shared" si="10"/>
        <v>Fri</v>
      </c>
      <c r="R31" s="90" t="str">
        <f t="shared" si="3"/>
        <v>Mon</v>
      </c>
      <c r="AA31" s="307"/>
    </row>
    <row r="32" spans="1:30" ht="14.5" x14ac:dyDescent="0.35">
      <c r="A32" s="84" t="s">
        <v>246</v>
      </c>
      <c r="B32" s="255">
        <v>45341</v>
      </c>
      <c r="C32" s="255">
        <v>45341</v>
      </c>
      <c r="D32" s="253" t="s">
        <v>34</v>
      </c>
      <c r="E32" s="88"/>
      <c r="F32" s="254">
        <v>45329</v>
      </c>
      <c r="G32" s="254">
        <f t="shared" si="16"/>
        <v>45331</v>
      </c>
      <c r="H32" s="254">
        <f t="shared" si="7"/>
        <v>45331</v>
      </c>
      <c r="I32" s="254">
        <v>45334</v>
      </c>
      <c r="J32" s="254">
        <f t="shared" si="1"/>
        <v>45340</v>
      </c>
      <c r="K32" s="88" t="s">
        <v>20</v>
      </c>
      <c r="L32" s="175" t="s">
        <v>556</v>
      </c>
      <c r="M32" s="284"/>
      <c r="N32" s="286"/>
      <c r="O32" s="289"/>
      <c r="Q32" s="252" t="str">
        <f t="shared" si="10"/>
        <v>Fri</v>
      </c>
      <c r="R32" s="90" t="str">
        <f t="shared" si="3"/>
        <v>Mon</v>
      </c>
      <c r="AA32" s="307"/>
    </row>
    <row r="33" spans="1:27" ht="14.5" x14ac:dyDescent="0.35">
      <c r="A33" s="84" t="s">
        <v>264</v>
      </c>
      <c r="B33" s="255">
        <v>45342</v>
      </c>
      <c r="C33" s="255">
        <v>45342</v>
      </c>
      <c r="D33" s="253" t="s">
        <v>34</v>
      </c>
      <c r="E33" s="254"/>
      <c r="F33" s="254">
        <v>45330</v>
      </c>
      <c r="G33" s="254">
        <f t="shared" si="9"/>
        <v>45334</v>
      </c>
      <c r="H33" s="254">
        <f t="shared" si="7"/>
        <v>45334</v>
      </c>
      <c r="I33" s="254">
        <v>45335</v>
      </c>
      <c r="J33" s="254">
        <f t="shared" si="1"/>
        <v>45341</v>
      </c>
      <c r="K33" s="88" t="s">
        <v>20</v>
      </c>
      <c r="L33" s="175" t="s">
        <v>557</v>
      </c>
      <c r="M33" s="264"/>
      <c r="N33" s="286"/>
      <c r="O33" s="289"/>
      <c r="Q33" s="252" t="str">
        <f t="shared" si="10"/>
        <v>Mon</v>
      </c>
      <c r="R33" s="90" t="str">
        <f t="shared" si="3"/>
        <v>Tue</v>
      </c>
      <c r="AA33" s="307"/>
    </row>
    <row r="34" spans="1:27" ht="14.5" x14ac:dyDescent="0.35">
      <c r="A34" s="84" t="s">
        <v>267</v>
      </c>
      <c r="B34" s="255">
        <v>45343</v>
      </c>
      <c r="C34" s="255">
        <v>45343</v>
      </c>
      <c r="D34" s="253" t="s">
        <v>34</v>
      </c>
      <c r="E34" s="254"/>
      <c r="F34" s="254">
        <v>45333</v>
      </c>
      <c r="G34" s="254">
        <f t="shared" si="9"/>
        <v>45335</v>
      </c>
      <c r="H34" s="254">
        <f t="shared" si="7"/>
        <v>45335</v>
      </c>
      <c r="I34" s="254">
        <v>45336</v>
      </c>
      <c r="J34" s="254">
        <f t="shared" si="1"/>
        <v>45342</v>
      </c>
      <c r="K34" s="88" t="s">
        <v>20</v>
      </c>
      <c r="L34" s="175" t="s">
        <v>558</v>
      </c>
      <c r="M34" s="264"/>
      <c r="N34" s="286"/>
      <c r="O34" s="289"/>
      <c r="Q34" s="252" t="str">
        <f t="shared" si="10"/>
        <v>Tue</v>
      </c>
      <c r="R34" s="90" t="str">
        <f t="shared" si="3"/>
        <v>Wed</v>
      </c>
    </row>
    <row r="35" spans="1:27" ht="14.5" x14ac:dyDescent="0.35">
      <c r="A35" s="84" t="s">
        <v>253</v>
      </c>
      <c r="B35" s="255">
        <v>45344</v>
      </c>
      <c r="C35" s="255">
        <v>45344</v>
      </c>
      <c r="D35" s="253" t="s">
        <v>34</v>
      </c>
      <c r="E35" s="254"/>
      <c r="F35" s="254">
        <v>45334</v>
      </c>
      <c r="G35" s="254">
        <f t="shared" si="9"/>
        <v>45336</v>
      </c>
      <c r="H35" s="254">
        <f t="shared" si="7"/>
        <v>45336</v>
      </c>
      <c r="I35" s="254">
        <v>45337</v>
      </c>
      <c r="J35" s="254">
        <f t="shared" si="1"/>
        <v>45343</v>
      </c>
      <c r="K35" s="88" t="s">
        <v>20</v>
      </c>
      <c r="L35" s="175" t="s">
        <v>559</v>
      </c>
      <c r="M35" s="264"/>
      <c r="N35" s="286"/>
      <c r="O35" s="289"/>
      <c r="Q35" s="252" t="str">
        <f t="shared" si="10"/>
        <v>Wed</v>
      </c>
      <c r="R35" s="90" t="str">
        <f t="shared" si="3"/>
        <v>Thu</v>
      </c>
    </row>
    <row r="36" spans="1:27" ht="14.5" x14ac:dyDescent="0.35">
      <c r="A36" s="84" t="s">
        <v>237</v>
      </c>
      <c r="B36" s="255">
        <v>45345</v>
      </c>
      <c r="C36" s="255">
        <v>45345</v>
      </c>
      <c r="D36" s="253" t="s">
        <v>34</v>
      </c>
      <c r="E36" s="138"/>
      <c r="F36" s="254">
        <v>45335</v>
      </c>
      <c r="G36" s="254">
        <f t="shared" si="9"/>
        <v>45337</v>
      </c>
      <c r="H36" s="254">
        <f t="shared" si="7"/>
        <v>45337</v>
      </c>
      <c r="I36" s="254">
        <v>45338</v>
      </c>
      <c r="J36" s="254">
        <f t="shared" si="1"/>
        <v>45344</v>
      </c>
      <c r="K36" s="88" t="s">
        <v>20</v>
      </c>
      <c r="L36" s="175" t="s">
        <v>560</v>
      </c>
      <c r="M36" s="284"/>
      <c r="N36" s="286"/>
      <c r="O36" s="289"/>
      <c r="Q36" s="252" t="str">
        <f t="shared" si="10"/>
        <v>Thu</v>
      </c>
      <c r="R36" s="90" t="str">
        <f t="shared" si="3"/>
        <v>Fri</v>
      </c>
    </row>
    <row r="37" spans="1:27" ht="14.5" x14ac:dyDescent="0.35">
      <c r="A37" s="84" t="s">
        <v>240</v>
      </c>
      <c r="B37" s="255">
        <v>45346</v>
      </c>
      <c r="C37" s="255">
        <v>45346</v>
      </c>
      <c r="D37" s="253" t="s">
        <v>34</v>
      </c>
      <c r="E37" s="254"/>
      <c r="F37" s="254">
        <v>45336</v>
      </c>
      <c r="G37" s="254">
        <f>I37-3</f>
        <v>45338</v>
      </c>
      <c r="H37" s="254">
        <f t="shared" si="7"/>
        <v>45338</v>
      </c>
      <c r="I37" s="254">
        <v>45341</v>
      </c>
      <c r="J37" s="254">
        <f t="shared" si="1"/>
        <v>45345</v>
      </c>
      <c r="K37" s="88" t="s">
        <v>20</v>
      </c>
      <c r="L37" s="175" t="s">
        <v>561</v>
      </c>
      <c r="M37" s="264"/>
      <c r="N37" s="286"/>
      <c r="O37" s="289"/>
      <c r="Q37" s="252" t="str">
        <f t="shared" si="10"/>
        <v>Fri</v>
      </c>
      <c r="R37" s="90" t="str">
        <f t="shared" si="3"/>
        <v>Mon</v>
      </c>
    </row>
    <row r="38" spans="1:27" ht="14.5" x14ac:dyDescent="0.35">
      <c r="A38" s="84" t="s">
        <v>243</v>
      </c>
      <c r="B38" s="255">
        <v>45347</v>
      </c>
      <c r="C38" s="255">
        <v>45347</v>
      </c>
      <c r="D38" s="253" t="s">
        <v>34</v>
      </c>
      <c r="E38" s="254"/>
      <c r="F38" s="254">
        <v>45336</v>
      </c>
      <c r="G38" s="254">
        <f t="shared" ref="G38:G39" si="17">I38-3</f>
        <v>45338</v>
      </c>
      <c r="H38" s="254">
        <f t="shared" si="7"/>
        <v>45338</v>
      </c>
      <c r="I38" s="254">
        <v>45341</v>
      </c>
      <c r="J38" s="254">
        <f t="shared" si="1"/>
        <v>45346</v>
      </c>
      <c r="K38" s="88" t="s">
        <v>20</v>
      </c>
      <c r="L38" s="175" t="s">
        <v>562</v>
      </c>
      <c r="M38" s="264"/>
      <c r="N38" s="286"/>
      <c r="O38" s="289"/>
      <c r="Q38" s="252" t="str">
        <f t="shared" si="10"/>
        <v>Fri</v>
      </c>
      <c r="R38" s="90" t="str">
        <f t="shared" si="3"/>
        <v>Mon</v>
      </c>
    </row>
    <row r="39" spans="1:27" ht="14.5" x14ac:dyDescent="0.35">
      <c r="A39" s="84" t="s">
        <v>246</v>
      </c>
      <c r="B39" s="255">
        <v>45348</v>
      </c>
      <c r="C39" s="255">
        <v>45348</v>
      </c>
      <c r="D39" s="253" t="s">
        <v>34</v>
      </c>
      <c r="E39" s="254"/>
      <c r="F39" s="254">
        <v>45336</v>
      </c>
      <c r="G39" s="254">
        <f t="shared" si="17"/>
        <v>45338</v>
      </c>
      <c r="H39" s="254">
        <f t="shared" si="7"/>
        <v>45338</v>
      </c>
      <c r="I39" s="254">
        <v>45341</v>
      </c>
      <c r="J39" s="254">
        <f t="shared" si="1"/>
        <v>45347</v>
      </c>
      <c r="K39" s="88" t="s">
        <v>20</v>
      </c>
      <c r="L39" s="175" t="s">
        <v>563</v>
      </c>
      <c r="M39" s="264"/>
      <c r="N39" s="286"/>
      <c r="O39" s="289"/>
      <c r="Q39" s="252" t="str">
        <f t="shared" si="10"/>
        <v>Fri</v>
      </c>
      <c r="R39" s="90" t="str">
        <f t="shared" si="3"/>
        <v>Mon</v>
      </c>
    </row>
    <row r="40" spans="1:27" ht="14.5" x14ac:dyDescent="0.35">
      <c r="A40" s="84" t="s">
        <v>253</v>
      </c>
      <c r="B40" s="255">
        <v>45351</v>
      </c>
      <c r="C40" s="255">
        <v>45351</v>
      </c>
      <c r="D40" s="253" t="s">
        <v>34</v>
      </c>
      <c r="E40" s="88"/>
      <c r="F40" s="254">
        <v>45341</v>
      </c>
      <c r="G40" s="254">
        <f t="shared" si="9"/>
        <v>45343</v>
      </c>
      <c r="H40" s="254">
        <f t="shared" si="7"/>
        <v>45343</v>
      </c>
      <c r="I40" s="254">
        <v>45344</v>
      </c>
      <c r="J40" s="254">
        <f t="shared" si="1"/>
        <v>45350</v>
      </c>
      <c r="K40" s="88" t="s">
        <v>20</v>
      </c>
      <c r="L40" s="175" t="s">
        <v>564</v>
      </c>
      <c r="M40" s="284"/>
      <c r="N40" s="286"/>
      <c r="O40" s="289"/>
      <c r="Q40" s="252" t="str">
        <f t="shared" si="10"/>
        <v>Wed</v>
      </c>
      <c r="R40" s="90" t="str">
        <f t="shared" si="3"/>
        <v>Thu</v>
      </c>
    </row>
    <row r="41" spans="1:27" ht="14.5" x14ac:dyDescent="0.35">
      <c r="A41" s="84" t="s">
        <v>264</v>
      </c>
      <c r="B41" s="255">
        <v>45335</v>
      </c>
      <c r="C41" s="255">
        <v>45343</v>
      </c>
      <c r="D41" s="253" t="s">
        <v>30</v>
      </c>
      <c r="E41" s="254">
        <v>45321</v>
      </c>
      <c r="F41" s="254">
        <v>45334</v>
      </c>
      <c r="G41" s="254">
        <v>45334</v>
      </c>
      <c r="H41" s="254">
        <f t="shared" si="7"/>
        <v>45334</v>
      </c>
      <c r="I41" s="254">
        <f t="shared" ref="I41:I42" si="18">H41</f>
        <v>45334</v>
      </c>
      <c r="J41" s="254">
        <v>45334</v>
      </c>
      <c r="K41" s="88" t="s">
        <v>24</v>
      </c>
      <c r="L41" s="284" t="s">
        <v>565</v>
      </c>
      <c r="M41" s="284"/>
      <c r="N41" s="286"/>
      <c r="O41" s="289"/>
      <c r="Q41" s="252" t="str">
        <f>TEXT(E41,"ddd")</f>
        <v>Tue</v>
      </c>
      <c r="R41" s="90" t="str">
        <f t="shared" si="3"/>
        <v>Mon</v>
      </c>
    </row>
    <row r="42" spans="1:27" ht="14.5" x14ac:dyDescent="0.35">
      <c r="A42" s="84" t="s">
        <v>264</v>
      </c>
      <c r="B42" s="255">
        <v>45349</v>
      </c>
      <c r="C42" s="255">
        <v>45351</v>
      </c>
      <c r="D42" s="253" t="s">
        <v>30</v>
      </c>
      <c r="E42" s="254">
        <v>45335</v>
      </c>
      <c r="F42" s="254">
        <v>45348</v>
      </c>
      <c r="G42" s="254">
        <v>45348</v>
      </c>
      <c r="H42" s="254">
        <f t="shared" si="7"/>
        <v>45348</v>
      </c>
      <c r="I42" s="254">
        <f t="shared" si="18"/>
        <v>45348</v>
      </c>
      <c r="J42" s="254">
        <v>45348</v>
      </c>
      <c r="K42" s="88" t="s">
        <v>24</v>
      </c>
      <c r="L42" s="284" t="s">
        <v>566</v>
      </c>
      <c r="M42" s="284"/>
      <c r="N42" s="286"/>
      <c r="O42" s="289"/>
      <c r="Q42" s="252" t="str">
        <f>TEXT(G42,"ddd")</f>
        <v>Mon</v>
      </c>
      <c r="R42" s="90" t="str">
        <f t="shared" si="3"/>
        <v>Mon</v>
      </c>
    </row>
    <row r="43" spans="1:27" ht="14.5" x14ac:dyDescent="0.35">
      <c r="A43" s="84"/>
      <c r="B43" s="255"/>
      <c r="C43" s="255"/>
      <c r="D43" s="253"/>
      <c r="E43" s="88"/>
      <c r="F43" s="247"/>
      <c r="G43" s="254"/>
      <c r="H43" s="254"/>
      <c r="I43" s="254"/>
      <c r="J43" s="254"/>
      <c r="K43" s="88"/>
      <c r="L43" s="284"/>
      <c r="M43" s="284"/>
      <c r="N43" s="286"/>
      <c r="O43" s="289"/>
      <c r="Q43" s="252"/>
    </row>
    <row r="44" spans="1:27" x14ac:dyDescent="0.35">
      <c r="A44" s="84"/>
      <c r="B44" s="138"/>
      <c r="C44" s="138"/>
      <c r="D44" s="92"/>
      <c r="E44" s="254"/>
      <c r="F44" s="254"/>
      <c r="G44" s="254"/>
      <c r="H44" s="254" t="s">
        <v>307</v>
      </c>
      <c r="I44" s="254"/>
      <c r="J44" s="138"/>
      <c r="K44" s="88"/>
      <c r="L44" s="264"/>
      <c r="M44" s="264"/>
      <c r="N44" s="286"/>
      <c r="O44" s="289"/>
      <c r="Q44" s="252"/>
    </row>
    <row r="45" spans="1:27" x14ac:dyDescent="0.35">
      <c r="A45" s="84"/>
      <c r="B45" s="84"/>
      <c r="C45" s="84"/>
      <c r="D45" s="253"/>
      <c r="E45" s="88"/>
      <c r="F45" s="88"/>
      <c r="G45" s="88"/>
      <c r="H45" s="88"/>
      <c r="I45" s="88"/>
      <c r="J45" s="88"/>
      <c r="K45" s="84"/>
      <c r="L45" s="84"/>
      <c r="M45" s="84"/>
      <c r="N45" s="287"/>
      <c r="O45" s="290"/>
      <c r="Q45" s="252"/>
    </row>
    <row r="47" spans="1:27" x14ac:dyDescent="0.35">
      <c r="D47" s="256" t="s">
        <v>307</v>
      </c>
    </row>
  </sheetData>
  <autoFilter ref="A3:BD42" xr:uid="{F0F14206-2F3F-47A6-BB4C-819B18FDB745}"/>
  <hyperlinks>
    <hyperlink ref="L4" r:id="rId1" xr:uid="{557912C9-F9EB-464C-B8D6-EF746353E791}"/>
    <hyperlink ref="L5" r:id="rId2" xr:uid="{D929AC12-FD11-4591-9285-23212143F4C1}"/>
    <hyperlink ref="L6" r:id="rId3" xr:uid="{4EABCA11-56D5-423D-991A-BC6E8D5750C5}"/>
    <hyperlink ref="L7" r:id="rId4" xr:uid="{689BDAA3-4560-4360-9A9D-38D5C4A2A61F}"/>
    <hyperlink ref="L8" r:id="rId5" xr:uid="{78AA0630-187D-4DFB-A200-37BA3799847C}"/>
    <hyperlink ref="L9" r:id="rId6" xr:uid="{4674D8EC-2BFE-497C-88A3-FF34ED61BEA6}"/>
    <hyperlink ref="L10" r:id="rId7" xr:uid="{0C5466F9-20A5-4CAF-8471-381E8771F07C}"/>
    <hyperlink ref="L11" r:id="rId8" xr:uid="{B14974E6-C49A-4E5A-A126-C0BA2AB20BA2}"/>
    <hyperlink ref="L12" r:id="rId9" xr:uid="{228CB4FE-38C9-4275-B4DE-3F07FA66BDBE}"/>
    <hyperlink ref="L13" r:id="rId10" xr:uid="{78BADA64-1ABC-4FA5-8E35-9E94C25CE0CE}"/>
    <hyperlink ref="L14" r:id="rId11" xr:uid="{DDB53664-8360-4F0D-8299-65FFDF421C29}"/>
    <hyperlink ref="L15" r:id="rId12" xr:uid="{6650354C-6C39-485B-B08E-853A9EF34E78}"/>
    <hyperlink ref="L16" r:id="rId13" xr:uid="{38DA3601-B14A-4446-9AC4-0853B55CFAAB}"/>
    <hyperlink ref="L17" r:id="rId14" xr:uid="{553DC1E5-9DC9-4783-9F4F-0417370B054D}"/>
    <hyperlink ref="L18" r:id="rId15" xr:uid="{46946FFC-7908-4ACF-845F-9EC393A1F123}"/>
    <hyperlink ref="L19" r:id="rId16" xr:uid="{010783E5-8680-4E98-BE72-19832B151923}"/>
    <hyperlink ref="L20" r:id="rId17" xr:uid="{E4DF3F35-0AF7-472F-9F5D-CB0FD7270DCA}"/>
    <hyperlink ref="L21" r:id="rId18" xr:uid="{DA33F7E6-1B7B-4E06-81E9-E50988152087}"/>
    <hyperlink ref="L22" r:id="rId19" xr:uid="{DEE2B9F0-9952-46F3-9F77-3E7F8CE0ED1B}"/>
    <hyperlink ref="L23" r:id="rId20" xr:uid="{A18F0D23-76E0-4BC9-A43A-88C7CECEF5E4}"/>
    <hyperlink ref="L24" r:id="rId21" xr:uid="{5A64BE4D-BB49-4436-8D0E-0999A73AB63F}"/>
    <hyperlink ref="L25" r:id="rId22" xr:uid="{01DBBC76-C4B7-4E92-92C5-01C6C0FFF0C8}"/>
    <hyperlink ref="L26" r:id="rId23" xr:uid="{F18067D8-2846-4180-92FE-6C633694F40C}"/>
    <hyperlink ref="L27" r:id="rId24" xr:uid="{0B5AF49E-E7CA-4F48-915D-D08F2AA104AB}"/>
    <hyperlink ref="L28" r:id="rId25" xr:uid="{3FD4B6FE-7F7B-4852-9CF7-F3941221176D}"/>
    <hyperlink ref="L29" r:id="rId26" xr:uid="{DC06BA4C-6CE3-48FE-91CC-529675A9D7D6}"/>
    <hyperlink ref="L30" r:id="rId27" xr:uid="{7B183F58-112B-4AC5-A491-B99048117847}"/>
    <hyperlink ref="L31" r:id="rId28" xr:uid="{9F77EF1D-19C3-404F-B32B-1FB00923154F}"/>
    <hyperlink ref="L32" r:id="rId29" xr:uid="{484FF0AB-01E5-4C8D-A186-972D7B0BEB7D}"/>
    <hyperlink ref="L33" r:id="rId30" xr:uid="{7EAC4B4D-8C7B-46B7-BAE5-CD8F42D15D10}"/>
    <hyperlink ref="L34" r:id="rId31" xr:uid="{2CE2A600-8B64-4C48-9898-5A8FB4472219}"/>
    <hyperlink ref="L35" r:id="rId32" xr:uid="{A2733D36-32AD-47A4-A948-C0343A91C05A}"/>
    <hyperlink ref="L36" r:id="rId33" xr:uid="{C15C518D-AEAB-49D1-A50E-088837FB311E}"/>
    <hyperlink ref="L37" r:id="rId34" xr:uid="{CD034934-BA0C-4249-A342-132F3D40E101}"/>
    <hyperlink ref="L38" r:id="rId35" xr:uid="{E68150F0-663D-4DA8-A345-5C262366633C}"/>
    <hyperlink ref="L39" r:id="rId36" xr:uid="{705A3655-672A-4B78-BD93-BF20F7E659CD}"/>
    <hyperlink ref="L40" r:id="rId37" xr:uid="{F0066902-3314-4222-A38C-0DC11419DC45}"/>
    <hyperlink ref="L41" r:id="rId38" xr:uid="{0AC156E0-2CBC-4BC4-8BE1-BDBD10F3A08A}"/>
    <hyperlink ref="L42" r:id="rId39" xr:uid="{DD68C548-CCAB-4FBB-AA21-DA1072B6DAF3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38413-2CAC-4610-923C-6993343EDE7C}">
  <dimension ref="A1:BD68"/>
  <sheetViews>
    <sheetView zoomScaleNormal="100" workbookViewId="0">
      <pane ySplit="3" topLeftCell="A16" activePane="bottomLeft" state="frozen"/>
      <selection pane="bottomLeft" activeCell="L14" sqref="L14"/>
    </sheetView>
  </sheetViews>
  <sheetFormatPr defaultColWidth="8.54296875" defaultRowHeight="13" x14ac:dyDescent="0.35"/>
  <cols>
    <col min="1" max="1" width="14.453125" style="90" customWidth="1"/>
    <col min="2" max="2" width="10.453125" style="90" customWidth="1"/>
    <col min="3" max="3" width="10.54296875" style="90" customWidth="1"/>
    <col min="4" max="4" width="14.54296875" style="256" customWidth="1"/>
    <col min="5" max="5" width="10.54296875" style="143" customWidth="1"/>
    <col min="6" max="6" width="10.453125" style="143" customWidth="1"/>
    <col min="7" max="7" width="16.453125" style="143" customWidth="1"/>
    <col min="8" max="8" width="16.54296875" style="143" customWidth="1"/>
    <col min="9" max="9" width="20.453125" style="143" bestFit="1" customWidth="1"/>
    <col min="10" max="10" width="14.453125" style="143" customWidth="1"/>
    <col min="11" max="11" width="22.54296875" style="90" customWidth="1"/>
    <col min="12" max="12" width="34.54296875" style="90" customWidth="1"/>
    <col min="13" max="13" width="12.453125" style="90" customWidth="1"/>
    <col min="14" max="16" width="9.453125" style="90" bestFit="1" customWidth="1"/>
    <col min="17" max="17" width="11.453125" style="90" customWidth="1"/>
    <col min="18" max="16384" width="8.54296875" style="90"/>
  </cols>
  <sheetData>
    <row r="1" spans="1:56" x14ac:dyDescent="0.35">
      <c r="D1" s="143" t="s">
        <v>522</v>
      </c>
      <c r="E1" s="143" t="s">
        <v>462</v>
      </c>
      <c r="F1" s="143" t="s">
        <v>3</v>
      </c>
      <c r="G1" s="143" t="s">
        <v>3</v>
      </c>
      <c r="H1" s="143" t="s">
        <v>3</v>
      </c>
      <c r="I1" s="143" t="s">
        <v>462</v>
      </c>
      <c r="J1" s="143" t="s">
        <v>3</v>
      </c>
    </row>
    <row r="2" spans="1:56" x14ac:dyDescent="0.35">
      <c r="A2" s="257"/>
      <c r="B2" s="258"/>
      <c r="C2" s="259"/>
      <c r="D2" s="260" t="s">
        <v>0</v>
      </c>
      <c r="E2" s="261" t="s">
        <v>1</v>
      </c>
      <c r="F2" s="261" t="s">
        <v>306</v>
      </c>
      <c r="G2" s="262" t="s">
        <v>2</v>
      </c>
      <c r="H2" s="262" t="s">
        <v>2</v>
      </c>
      <c r="I2" s="262" t="s">
        <v>3</v>
      </c>
      <c r="J2" s="260" t="s">
        <v>1</v>
      </c>
      <c r="K2" s="259"/>
      <c r="L2" s="259"/>
      <c r="M2" s="259"/>
      <c r="N2" s="88"/>
      <c r="O2" s="288"/>
    </row>
    <row r="3" spans="1:56" ht="52" x14ac:dyDescent="0.35">
      <c r="A3" s="92" t="s">
        <v>413</v>
      </c>
      <c r="B3" s="92" t="s">
        <v>235</v>
      </c>
      <c r="C3" s="92" t="s">
        <v>236</v>
      </c>
      <c r="D3" s="92" t="s">
        <v>7</v>
      </c>
      <c r="E3" s="263" t="s">
        <v>8</v>
      </c>
      <c r="F3" s="263" t="s">
        <v>308</v>
      </c>
      <c r="G3" s="263" t="s">
        <v>9</v>
      </c>
      <c r="H3" s="263" t="s">
        <v>62</v>
      </c>
      <c r="I3" s="292" t="s">
        <v>11</v>
      </c>
      <c r="J3" s="92" t="s">
        <v>523</v>
      </c>
      <c r="K3" s="92" t="s">
        <v>16</v>
      </c>
      <c r="L3" s="92" t="s">
        <v>309</v>
      </c>
      <c r="M3" s="92" t="s">
        <v>414</v>
      </c>
      <c r="N3" s="285" t="s">
        <v>567</v>
      </c>
      <c r="O3" s="158" t="s">
        <v>311</v>
      </c>
      <c r="Q3" s="291" t="s">
        <v>524</v>
      </c>
      <c r="R3" s="291" t="s">
        <v>525</v>
      </c>
    </row>
    <row r="4" spans="1:56" ht="14.5" x14ac:dyDescent="0.35">
      <c r="A4" s="84" t="s">
        <v>237</v>
      </c>
      <c r="B4" s="87">
        <v>45352</v>
      </c>
      <c r="C4" s="87">
        <v>45352</v>
      </c>
      <c r="D4" s="253" t="s">
        <v>34</v>
      </c>
      <c r="E4" s="254"/>
      <c r="F4" s="87">
        <f t="shared" ref="F4:F14" si="0">G4-1</f>
        <v>45343</v>
      </c>
      <c r="G4" s="87">
        <f>I4-1</f>
        <v>45344</v>
      </c>
      <c r="H4" s="87">
        <f t="shared" ref="H4:H14" si="1">G4</f>
        <v>45344</v>
      </c>
      <c r="I4" s="87">
        <v>45345</v>
      </c>
      <c r="J4" s="254">
        <f>B4-1</f>
        <v>45351</v>
      </c>
      <c r="K4" s="88" t="s">
        <v>568</v>
      </c>
      <c r="L4" s="36" t="s">
        <v>569</v>
      </c>
      <c r="M4" s="266"/>
      <c r="N4" s="286"/>
      <c r="O4" s="289"/>
      <c r="Q4" s="252" t="str">
        <f t="shared" ref="Q4:Q14" si="2">TEXT(G4,"ddd")</f>
        <v>Thu</v>
      </c>
      <c r="R4" s="90" t="str">
        <f t="shared" ref="R4:R50" si="3">TEXT(I4,"ddd")</f>
        <v>Fri</v>
      </c>
      <c r="S4" s="90" t="str">
        <f>D4&amp;" "&amp;TEXT(B4,"dd/mmm")</f>
        <v>DOD 01/Mar</v>
      </c>
    </row>
    <row r="5" spans="1:56" ht="14.5" x14ac:dyDescent="0.35">
      <c r="A5" s="84" t="s">
        <v>240</v>
      </c>
      <c r="B5" s="87">
        <v>45353</v>
      </c>
      <c r="C5" s="87">
        <v>45355</v>
      </c>
      <c r="D5" s="253" t="s">
        <v>18</v>
      </c>
      <c r="E5" s="87">
        <v>45338</v>
      </c>
      <c r="F5" s="87">
        <f t="shared" si="0"/>
        <v>45344</v>
      </c>
      <c r="G5" s="87">
        <f>I5-3</f>
        <v>45345</v>
      </c>
      <c r="H5" s="87">
        <f t="shared" si="1"/>
        <v>45345</v>
      </c>
      <c r="I5" s="87">
        <v>45348</v>
      </c>
      <c r="J5" s="254">
        <f>B5-1</f>
        <v>45352</v>
      </c>
      <c r="K5" s="88" t="s">
        <v>568</v>
      </c>
      <c r="L5" s="265" t="s">
        <v>570</v>
      </c>
      <c r="M5" s="89"/>
      <c r="N5" s="286"/>
      <c r="O5" s="289"/>
      <c r="Q5" s="252" t="str">
        <f t="shared" si="2"/>
        <v>Fri</v>
      </c>
      <c r="R5" s="90" t="str">
        <f t="shared" si="3"/>
        <v>Mon</v>
      </c>
      <c r="S5" s="90" t="str">
        <f>D5&amp;" "&amp;TEXT(B5,"dd/mmm")&amp;"-"&amp;TEXT(C5,"dd/mmm")</f>
        <v>Electro Weekend 02/Mar-04/Mar</v>
      </c>
    </row>
    <row r="6" spans="1:56" s="84" customFormat="1" ht="14.5" x14ac:dyDescent="0.35">
      <c r="A6" s="84" t="s">
        <v>240</v>
      </c>
      <c r="B6" s="87">
        <v>45353</v>
      </c>
      <c r="C6" s="87">
        <v>45353</v>
      </c>
      <c r="D6" s="253" t="s">
        <v>34</v>
      </c>
      <c r="E6" s="254"/>
      <c r="F6" s="87">
        <f t="shared" si="0"/>
        <v>45344</v>
      </c>
      <c r="G6" s="87">
        <f>I6-3</f>
        <v>45345</v>
      </c>
      <c r="H6" s="87">
        <f t="shared" si="1"/>
        <v>45345</v>
      </c>
      <c r="I6" s="87">
        <v>45348</v>
      </c>
      <c r="J6" s="254">
        <f>B6-1</f>
        <v>45352</v>
      </c>
      <c r="K6" s="88" t="s">
        <v>568</v>
      </c>
      <c r="L6" s="36" t="s">
        <v>571</v>
      </c>
      <c r="M6" s="266"/>
      <c r="N6" s="286"/>
      <c r="O6" s="289"/>
      <c r="P6" s="90"/>
      <c r="Q6" s="252" t="str">
        <f t="shared" si="2"/>
        <v>Fri</v>
      </c>
      <c r="R6" s="90" t="str">
        <f t="shared" si="3"/>
        <v>Mon</v>
      </c>
      <c r="S6" s="90" t="str">
        <f>D6&amp;" "&amp;TEXT(B6,"dd/mmm")</f>
        <v>DOD 02/Mar</v>
      </c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3"/>
      <c r="AY6" s="283"/>
      <c r="AZ6" s="283"/>
      <c r="BA6" s="283"/>
      <c r="BB6" s="283"/>
      <c r="BC6" s="283"/>
      <c r="BD6" s="283"/>
    </row>
    <row r="7" spans="1:56" s="84" customFormat="1" ht="14.5" x14ac:dyDescent="0.35">
      <c r="A7" s="84" t="s">
        <v>243</v>
      </c>
      <c r="B7" s="87">
        <v>45354</v>
      </c>
      <c r="C7" s="87">
        <v>45354</v>
      </c>
      <c r="D7" s="253" t="s">
        <v>34</v>
      </c>
      <c r="E7" s="254"/>
      <c r="F7" s="87">
        <f t="shared" si="0"/>
        <v>45344</v>
      </c>
      <c r="G7" s="87">
        <f>I7-3</f>
        <v>45345</v>
      </c>
      <c r="H7" s="87">
        <f t="shared" si="1"/>
        <v>45345</v>
      </c>
      <c r="I7" s="87">
        <v>45348</v>
      </c>
      <c r="J7" s="254">
        <f>B7-1</f>
        <v>45353</v>
      </c>
      <c r="K7" s="88" t="s">
        <v>568</v>
      </c>
      <c r="L7" s="36" t="s">
        <v>572</v>
      </c>
      <c r="M7" s="89"/>
      <c r="N7" s="286"/>
      <c r="O7" s="289"/>
      <c r="P7" s="90"/>
      <c r="Q7" s="252" t="str">
        <f t="shared" si="2"/>
        <v>Fri</v>
      </c>
      <c r="R7" s="90" t="str">
        <f t="shared" si="3"/>
        <v>Mon</v>
      </c>
      <c r="S7" s="90" t="str">
        <f>D7&amp;" "&amp;TEXT(B7,"dd/mmm")</f>
        <v>DOD 03/Mar</v>
      </c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</row>
    <row r="8" spans="1:56" s="84" customFormat="1" ht="18" customHeight="1" x14ac:dyDescent="0.35">
      <c r="A8" s="319" t="s">
        <v>246</v>
      </c>
      <c r="B8" s="87">
        <v>45355</v>
      </c>
      <c r="C8" s="87">
        <v>45355</v>
      </c>
      <c r="D8" s="253" t="s">
        <v>34</v>
      </c>
      <c r="E8" s="254"/>
      <c r="F8" s="87">
        <f t="shared" si="0"/>
        <v>45344</v>
      </c>
      <c r="G8" s="87">
        <f>I8-3</f>
        <v>45345</v>
      </c>
      <c r="H8" s="87">
        <f t="shared" si="1"/>
        <v>45345</v>
      </c>
      <c r="I8" s="87">
        <v>45348</v>
      </c>
      <c r="J8" s="254">
        <f>B8-1</f>
        <v>45354</v>
      </c>
      <c r="K8" s="88" t="s">
        <v>568</v>
      </c>
      <c r="L8" s="36" t="s">
        <v>573</v>
      </c>
      <c r="M8" s="89"/>
      <c r="N8" s="286"/>
      <c r="O8" s="289"/>
      <c r="P8" s="90"/>
      <c r="Q8" s="252" t="str">
        <f t="shared" si="2"/>
        <v>Fri</v>
      </c>
      <c r="R8" s="90" t="str">
        <f t="shared" si="3"/>
        <v>Mon</v>
      </c>
      <c r="S8" s="90" t="str">
        <f>D8&amp;" "&amp;TEXT(B8,"dd/mmm")</f>
        <v>DOD 04/Mar</v>
      </c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</row>
    <row r="9" spans="1:56" s="84" customFormat="1" ht="14.5" x14ac:dyDescent="0.35">
      <c r="A9" s="84" t="s">
        <v>264</v>
      </c>
      <c r="B9" s="87">
        <v>45356</v>
      </c>
      <c r="C9" s="87">
        <v>45358</v>
      </c>
      <c r="D9" s="92" t="s">
        <v>119</v>
      </c>
      <c r="E9" s="311">
        <v>45341</v>
      </c>
      <c r="F9" s="87">
        <f t="shared" si="0"/>
        <v>45347</v>
      </c>
      <c r="G9" s="87">
        <f t="shared" ref="G9:G14" si="4">I9-1</f>
        <v>45348</v>
      </c>
      <c r="H9" s="87">
        <f t="shared" si="1"/>
        <v>45348</v>
      </c>
      <c r="I9" s="311">
        <v>45349</v>
      </c>
      <c r="J9" s="87">
        <f>I9</f>
        <v>45349</v>
      </c>
      <c r="K9" s="88" t="s">
        <v>568</v>
      </c>
      <c r="L9" s="265" t="s">
        <v>574</v>
      </c>
      <c r="M9" s="266"/>
      <c r="N9" s="286"/>
      <c r="O9" s="289"/>
      <c r="P9" s="90"/>
      <c r="Q9" s="252" t="str">
        <f t="shared" si="2"/>
        <v>Mon</v>
      </c>
      <c r="R9" s="90" t="str">
        <f t="shared" si="3"/>
        <v>Tue</v>
      </c>
      <c r="S9" s="90" t="str">
        <f>D9&amp;" "&amp;TEXT(B9,"dd/mmm")&amp;"-"&amp;TEXT(C9,"dd/mmm")</f>
        <v>Home Deals 05/Mar-07/Mar</v>
      </c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  <c r="BB9" s="90"/>
      <c r="BC9" s="90"/>
      <c r="BD9" s="90"/>
    </row>
    <row r="10" spans="1:56" s="293" customFormat="1" ht="14.5" x14ac:dyDescent="0.35">
      <c r="A10" s="319" t="s">
        <v>264</v>
      </c>
      <c r="B10" s="87">
        <v>45356</v>
      </c>
      <c r="C10" s="87">
        <v>45356</v>
      </c>
      <c r="D10" s="253" t="s">
        <v>34</v>
      </c>
      <c r="E10" s="254"/>
      <c r="F10" s="87">
        <f t="shared" si="0"/>
        <v>45347</v>
      </c>
      <c r="G10" s="87">
        <f t="shared" si="4"/>
        <v>45348</v>
      </c>
      <c r="H10" s="87">
        <f t="shared" si="1"/>
        <v>45348</v>
      </c>
      <c r="I10" s="87">
        <v>45349</v>
      </c>
      <c r="J10" s="254">
        <f t="shared" ref="J10:J19" si="5">B10-1</f>
        <v>45355</v>
      </c>
      <c r="K10" s="88" t="s">
        <v>568</v>
      </c>
      <c r="L10" s="36" t="s">
        <v>575</v>
      </c>
      <c r="M10" s="89"/>
      <c r="N10" s="286"/>
      <c r="O10" s="289"/>
      <c r="P10" s="90"/>
      <c r="Q10" s="252" t="str">
        <f t="shared" si="2"/>
        <v>Mon</v>
      </c>
      <c r="R10" s="90" t="str">
        <f t="shared" si="3"/>
        <v>Tue</v>
      </c>
      <c r="S10" s="90" t="str">
        <f>D10&amp;" "&amp;TEXT(B10,"dd/mmm")</f>
        <v>DOD 05/Mar</v>
      </c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</row>
    <row r="11" spans="1:56" ht="14.5" x14ac:dyDescent="0.35">
      <c r="A11" s="319" t="s">
        <v>246</v>
      </c>
      <c r="B11" s="87">
        <v>45355</v>
      </c>
      <c r="C11" s="87">
        <v>45361</v>
      </c>
      <c r="D11" s="253" t="s">
        <v>57</v>
      </c>
      <c r="E11" s="88"/>
      <c r="F11" s="87">
        <f t="shared" si="0"/>
        <v>45347</v>
      </c>
      <c r="G11" s="87">
        <f t="shared" si="4"/>
        <v>45348</v>
      </c>
      <c r="H11" s="87">
        <f>G11</f>
        <v>45348</v>
      </c>
      <c r="I11" s="87">
        <v>45349</v>
      </c>
      <c r="J11" s="254">
        <f t="shared" si="5"/>
        <v>45354</v>
      </c>
      <c r="K11" s="88" t="s">
        <v>568</v>
      </c>
      <c r="L11" s="36" t="s">
        <v>576</v>
      </c>
      <c r="M11" s="84"/>
      <c r="N11" s="287"/>
      <c r="O11" s="290"/>
      <c r="Q11" s="252" t="str">
        <f t="shared" si="2"/>
        <v>Mon</v>
      </c>
      <c r="R11" s="90" t="str">
        <f t="shared" si="3"/>
        <v>Tue</v>
      </c>
      <c r="S11" s="90" t="str">
        <f>D11&amp;" "&amp;TEXT(B11,"dd/mmm")&amp;"-"&amp;TEXT(C11,"dd/mmm")</f>
        <v>Genius Deals 04/Mar-10/Mar</v>
      </c>
    </row>
    <row r="12" spans="1:56" ht="14.5" x14ac:dyDescent="0.35">
      <c r="A12" s="322" t="s">
        <v>267</v>
      </c>
      <c r="B12" s="87">
        <v>45357</v>
      </c>
      <c r="C12" s="87">
        <v>45357</v>
      </c>
      <c r="D12" s="253" t="s">
        <v>34</v>
      </c>
      <c r="E12" s="254"/>
      <c r="F12" s="87">
        <f t="shared" si="0"/>
        <v>45348</v>
      </c>
      <c r="G12" s="87">
        <f t="shared" si="4"/>
        <v>45349</v>
      </c>
      <c r="H12" s="87">
        <f t="shared" si="1"/>
        <v>45349</v>
      </c>
      <c r="I12" s="87">
        <v>45350</v>
      </c>
      <c r="J12" s="254">
        <f t="shared" si="5"/>
        <v>45356</v>
      </c>
      <c r="K12" s="88" t="s">
        <v>568</v>
      </c>
      <c r="L12" s="36" t="s">
        <v>577</v>
      </c>
      <c r="M12" s="89"/>
      <c r="N12" s="286"/>
      <c r="O12" s="289"/>
      <c r="Q12" s="252" t="str">
        <f t="shared" si="2"/>
        <v>Tue</v>
      </c>
      <c r="R12" s="90" t="str">
        <f t="shared" si="3"/>
        <v>Wed</v>
      </c>
      <c r="S12" s="90" t="str">
        <f>D12&amp;" "&amp;TEXT(B12,"dd/mmm")</f>
        <v>DOD 06/Mar</v>
      </c>
    </row>
    <row r="13" spans="1:56" ht="15.65" customHeight="1" x14ac:dyDescent="0.35">
      <c r="A13" s="322" t="s">
        <v>253</v>
      </c>
      <c r="B13" s="87">
        <v>45358</v>
      </c>
      <c r="C13" s="87">
        <v>45358</v>
      </c>
      <c r="D13" s="253" t="s">
        <v>34</v>
      </c>
      <c r="E13" s="138"/>
      <c r="F13" s="87">
        <f t="shared" si="0"/>
        <v>45349</v>
      </c>
      <c r="G13" s="87">
        <f t="shared" si="4"/>
        <v>45350</v>
      </c>
      <c r="H13" s="87">
        <f t="shared" si="1"/>
        <v>45350</v>
      </c>
      <c r="I13" s="87">
        <v>45351</v>
      </c>
      <c r="J13" s="254">
        <f t="shared" si="5"/>
        <v>45357</v>
      </c>
      <c r="K13" s="88" t="s">
        <v>568</v>
      </c>
      <c r="L13" s="36" t="s">
        <v>578</v>
      </c>
      <c r="M13" s="265"/>
      <c r="N13" s="286"/>
      <c r="O13" s="289"/>
      <c r="Q13" s="252" t="str">
        <f t="shared" si="2"/>
        <v>Wed</v>
      </c>
      <c r="R13" s="90" t="str">
        <f t="shared" si="3"/>
        <v>Thu</v>
      </c>
      <c r="S13" s="90" t="str">
        <f>D13&amp;" "&amp;TEXT(B13,"dd/mmm")</f>
        <v>DOD 07/Mar</v>
      </c>
    </row>
    <row r="14" spans="1:56" ht="14.5" x14ac:dyDescent="0.35">
      <c r="A14" s="322" t="s">
        <v>237</v>
      </c>
      <c r="B14" s="87">
        <v>45359</v>
      </c>
      <c r="C14" s="87">
        <v>45359</v>
      </c>
      <c r="D14" s="253" t="s">
        <v>34</v>
      </c>
      <c r="E14" s="88"/>
      <c r="F14" s="87">
        <f t="shared" si="0"/>
        <v>45350</v>
      </c>
      <c r="G14" s="87">
        <f t="shared" si="4"/>
        <v>45351</v>
      </c>
      <c r="H14" s="87">
        <f t="shared" si="1"/>
        <v>45351</v>
      </c>
      <c r="I14" s="87">
        <v>45352</v>
      </c>
      <c r="J14" s="254">
        <f t="shared" si="5"/>
        <v>45358</v>
      </c>
      <c r="K14" s="88" t="s">
        <v>568</v>
      </c>
      <c r="L14" s="36" t="s">
        <v>579</v>
      </c>
      <c r="M14" s="265"/>
      <c r="N14" s="286"/>
      <c r="O14" s="289"/>
      <c r="Q14" s="252" t="str">
        <f t="shared" si="2"/>
        <v>Thu</v>
      </c>
      <c r="R14" s="90" t="str">
        <f t="shared" si="3"/>
        <v>Fri</v>
      </c>
      <c r="S14" s="90" t="str">
        <f>D14&amp;" "&amp;TEXT(B14,"dd/mmm")</f>
        <v>DOD 08/Mar</v>
      </c>
    </row>
    <row r="15" spans="1:56" ht="14.5" x14ac:dyDescent="0.35">
      <c r="A15" s="322" t="s">
        <v>237</v>
      </c>
      <c r="B15" s="87">
        <v>45352</v>
      </c>
      <c r="C15" s="87">
        <v>45352</v>
      </c>
      <c r="D15" s="253" t="s">
        <v>580</v>
      </c>
      <c r="E15" s="88"/>
      <c r="F15" s="87">
        <f>H15</f>
        <v>45350</v>
      </c>
      <c r="G15" s="88"/>
      <c r="H15" s="87">
        <f>I15</f>
        <v>45350</v>
      </c>
      <c r="I15" s="87">
        <v>45350</v>
      </c>
      <c r="J15" s="254">
        <f t="shared" si="5"/>
        <v>45351</v>
      </c>
      <c r="K15" s="88" t="s">
        <v>24</v>
      </c>
      <c r="L15" s="320" t="s">
        <v>581</v>
      </c>
      <c r="M15" s="84"/>
      <c r="N15" s="287"/>
      <c r="O15" s="290"/>
      <c r="Q15" s="252"/>
      <c r="R15" s="90" t="str">
        <f t="shared" si="3"/>
        <v>Wed</v>
      </c>
      <c r="S15" s="90" t="str">
        <f>D15&amp;" "&amp;TEXT(B15,"dd/mmm")</f>
        <v>Flash Deals 01/Mar</v>
      </c>
    </row>
    <row r="16" spans="1:56" s="283" customFormat="1" ht="14.5" x14ac:dyDescent="0.35">
      <c r="A16" s="84" t="s">
        <v>240</v>
      </c>
      <c r="B16" s="87">
        <v>45360</v>
      </c>
      <c r="C16" s="87">
        <v>45362</v>
      </c>
      <c r="D16" s="253" t="s">
        <v>18</v>
      </c>
      <c r="E16" s="87">
        <v>45345</v>
      </c>
      <c r="F16" s="87">
        <f>G16-1</f>
        <v>45351</v>
      </c>
      <c r="G16" s="87">
        <f>I16-3</f>
        <v>45352</v>
      </c>
      <c r="H16" s="87">
        <f>G16</f>
        <v>45352</v>
      </c>
      <c r="I16" s="87">
        <v>45355</v>
      </c>
      <c r="J16" s="254">
        <f t="shared" si="5"/>
        <v>45359</v>
      </c>
      <c r="K16" s="88" t="s">
        <v>568</v>
      </c>
      <c r="L16" s="320" t="s">
        <v>582</v>
      </c>
      <c r="M16" s="89"/>
      <c r="N16" s="286"/>
      <c r="O16" s="289"/>
      <c r="P16" s="90"/>
      <c r="Q16" s="252" t="str">
        <f t="shared" ref="Q16:Q23" si="6">TEXT(G16,"ddd")</f>
        <v>Fri</v>
      </c>
      <c r="R16" s="90" t="str">
        <f t="shared" si="3"/>
        <v>Mon</v>
      </c>
      <c r="S16" s="90" t="str">
        <f>D16&amp;" "&amp;TEXT(B16,"dd/mmm")&amp;"-"&amp;TEXT(C16,"dd/mmm")</f>
        <v>Electro Weekend 09/Mar-11/Mar</v>
      </c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</row>
    <row r="17" spans="1:30" ht="14.5" x14ac:dyDescent="0.35">
      <c r="A17" s="322" t="s">
        <v>240</v>
      </c>
      <c r="B17" s="87">
        <v>45360</v>
      </c>
      <c r="C17" s="87">
        <v>45360</v>
      </c>
      <c r="D17" s="253" t="s">
        <v>34</v>
      </c>
      <c r="E17" s="254"/>
      <c r="F17" s="87">
        <f>G17-1</f>
        <v>45351</v>
      </c>
      <c r="G17" s="87">
        <f>I17-3</f>
        <v>45352</v>
      </c>
      <c r="H17" s="87">
        <f>G17</f>
        <v>45352</v>
      </c>
      <c r="I17" s="87">
        <v>45355</v>
      </c>
      <c r="J17" s="254">
        <f t="shared" si="5"/>
        <v>45359</v>
      </c>
      <c r="K17" s="88" t="s">
        <v>568</v>
      </c>
      <c r="L17" s="175" t="s">
        <v>583</v>
      </c>
      <c r="M17" s="89"/>
      <c r="N17" s="286"/>
      <c r="O17" s="289"/>
      <c r="Q17" s="252" t="str">
        <f t="shared" si="6"/>
        <v>Fri</v>
      </c>
      <c r="R17" s="90" t="str">
        <f t="shared" si="3"/>
        <v>Mon</v>
      </c>
      <c r="S17" s="90" t="str">
        <f>D17&amp;" "&amp;TEXT(B17,"dd/mmm")</f>
        <v>DOD 09/Mar</v>
      </c>
    </row>
    <row r="18" spans="1:30" ht="14.5" x14ac:dyDescent="0.35">
      <c r="A18" s="323" t="s">
        <v>243</v>
      </c>
      <c r="B18" s="87">
        <v>45361</v>
      </c>
      <c r="C18" s="87">
        <v>45361</v>
      </c>
      <c r="D18" s="253" t="s">
        <v>34</v>
      </c>
      <c r="E18" s="254"/>
      <c r="F18" s="87">
        <f>G18-1</f>
        <v>45351</v>
      </c>
      <c r="G18" s="87">
        <f>I18-3</f>
        <v>45352</v>
      </c>
      <c r="H18" s="87">
        <f>G18</f>
        <v>45352</v>
      </c>
      <c r="I18" s="87">
        <v>45355</v>
      </c>
      <c r="J18" s="254">
        <f t="shared" si="5"/>
        <v>45360</v>
      </c>
      <c r="K18" s="88" t="s">
        <v>568</v>
      </c>
      <c r="L18" s="175" t="s">
        <v>584</v>
      </c>
      <c r="M18" s="89"/>
      <c r="N18" s="286"/>
      <c r="O18" s="289"/>
      <c r="Q18" s="252" t="str">
        <f t="shared" si="6"/>
        <v>Fri</v>
      </c>
      <c r="R18" s="90" t="str">
        <f t="shared" si="3"/>
        <v>Mon</v>
      </c>
      <c r="S18" s="90" t="str">
        <f>D18&amp;" "&amp;TEXT(B18,"dd/mmm")</f>
        <v>DOD 10/Mar</v>
      </c>
    </row>
    <row r="19" spans="1:30" ht="14.5" x14ac:dyDescent="0.35">
      <c r="A19" s="312" t="s">
        <v>246</v>
      </c>
      <c r="B19" s="87">
        <v>45362</v>
      </c>
      <c r="C19" s="87">
        <v>45362</v>
      </c>
      <c r="D19" s="253" t="s">
        <v>34</v>
      </c>
      <c r="E19" s="254"/>
      <c r="F19" s="87">
        <f>G19-1</f>
        <v>45351</v>
      </c>
      <c r="G19" s="87">
        <f>I19-3</f>
        <v>45352</v>
      </c>
      <c r="H19" s="87">
        <f>G19</f>
        <v>45352</v>
      </c>
      <c r="I19" s="87">
        <v>45355</v>
      </c>
      <c r="J19" s="254">
        <f t="shared" si="5"/>
        <v>45361</v>
      </c>
      <c r="K19" s="88" t="s">
        <v>568</v>
      </c>
      <c r="L19" s="175" t="s">
        <v>585</v>
      </c>
      <c r="M19" s="89"/>
      <c r="N19" s="286"/>
      <c r="O19" s="289"/>
      <c r="Q19" s="252" t="str">
        <f t="shared" si="6"/>
        <v>Fri</v>
      </c>
      <c r="R19" s="90" t="str">
        <f t="shared" si="3"/>
        <v>Mon</v>
      </c>
      <c r="S19" s="90" t="str">
        <f>D19&amp;" "&amp;TEXT(B19,"dd/mmm")</f>
        <v>DOD 11/Mar</v>
      </c>
      <c r="AA19" s="307"/>
    </row>
    <row r="20" spans="1:30" ht="14.5" x14ac:dyDescent="0.35">
      <c r="A20" s="318" t="s">
        <v>246</v>
      </c>
      <c r="B20" s="138">
        <v>45355</v>
      </c>
      <c r="C20" s="138">
        <v>45361</v>
      </c>
      <c r="D20" s="253" t="s">
        <v>23</v>
      </c>
      <c r="E20" s="87" t="s">
        <v>316</v>
      </c>
      <c r="F20" s="87">
        <v>45354</v>
      </c>
      <c r="G20" s="87"/>
      <c r="H20" s="87">
        <v>45354</v>
      </c>
      <c r="I20" s="87">
        <v>45354</v>
      </c>
      <c r="J20" s="87">
        <v>45354</v>
      </c>
      <c r="K20" s="88" t="s">
        <v>24</v>
      </c>
      <c r="L20" s="320" t="s">
        <v>586</v>
      </c>
      <c r="M20" s="266"/>
      <c r="N20" s="286"/>
      <c r="O20" s="289"/>
      <c r="Q20" s="252" t="str">
        <f t="shared" si="6"/>
        <v>Sat</v>
      </c>
      <c r="R20" s="90" t="str">
        <f>TEXT(I20,"ddd")</f>
        <v>Sun</v>
      </c>
      <c r="S20" s="90" t="str">
        <f>D20&amp;" "&amp;TEXT(B20,"dd/mmm")&amp;"-"&amp;TEXT(C20,"dd/mmm")</f>
        <v>Oferta Saptamanii 04/Mar-10/Mar</v>
      </c>
    </row>
    <row r="21" spans="1:30" ht="14.5" x14ac:dyDescent="0.35">
      <c r="A21" s="312" t="s">
        <v>246</v>
      </c>
      <c r="B21" s="87">
        <v>45362</v>
      </c>
      <c r="C21" s="87">
        <v>45368</v>
      </c>
      <c r="D21" s="253" t="s">
        <v>57</v>
      </c>
      <c r="E21" s="88"/>
      <c r="F21" s="87">
        <f>G21-1</f>
        <v>45354</v>
      </c>
      <c r="G21" s="87">
        <f>I21-1</f>
        <v>45355</v>
      </c>
      <c r="H21" s="87">
        <f>G21</f>
        <v>45355</v>
      </c>
      <c r="I21" s="87">
        <v>45356</v>
      </c>
      <c r="J21" s="254">
        <f t="shared" ref="J21:J28" si="7">B21-1</f>
        <v>45361</v>
      </c>
      <c r="K21" s="88" t="s">
        <v>568</v>
      </c>
      <c r="L21" s="175" t="s">
        <v>587</v>
      </c>
      <c r="M21" s="84"/>
      <c r="N21" s="287"/>
      <c r="O21" s="290"/>
      <c r="Q21" s="252" t="str">
        <f t="shared" si="6"/>
        <v>Mon</v>
      </c>
      <c r="R21" s="90" t="str">
        <f t="shared" si="3"/>
        <v>Tue</v>
      </c>
      <c r="S21" s="90" t="str">
        <f>D21&amp;" "&amp;TEXT(B21,"dd/mmm")&amp;"-"&amp;TEXT(C21,"dd/mmm")</f>
        <v>Genius Deals 11/Mar-17/Mar</v>
      </c>
    </row>
    <row r="22" spans="1:30" ht="14.5" x14ac:dyDescent="0.35">
      <c r="A22" s="323" t="s">
        <v>253</v>
      </c>
      <c r="B22" s="87">
        <v>45365</v>
      </c>
      <c r="C22" s="87">
        <v>45365</v>
      </c>
      <c r="D22" s="253" t="s">
        <v>34</v>
      </c>
      <c r="E22" s="138"/>
      <c r="F22" s="87">
        <f>G22-1</f>
        <v>45356</v>
      </c>
      <c r="G22" s="87">
        <f>I22-1</f>
        <v>45357</v>
      </c>
      <c r="H22" s="87">
        <f>G22</f>
        <v>45357</v>
      </c>
      <c r="I22" s="87">
        <v>45358</v>
      </c>
      <c r="J22" s="254">
        <f t="shared" si="7"/>
        <v>45364</v>
      </c>
      <c r="K22" s="88" t="s">
        <v>568</v>
      </c>
      <c r="L22" s="175" t="s">
        <v>588</v>
      </c>
      <c r="M22" s="265"/>
      <c r="N22" s="286"/>
      <c r="O22" s="289"/>
      <c r="Q22" s="252" t="str">
        <f t="shared" si="6"/>
        <v>Wed</v>
      </c>
      <c r="R22" s="90" t="str">
        <f t="shared" si="3"/>
        <v>Thu</v>
      </c>
      <c r="S22" s="90" t="str">
        <f>D22&amp;" "&amp;TEXT(B22,"dd/mmm")</f>
        <v>DOD 14/Mar</v>
      </c>
      <c r="T22" s="143" t="str">
        <f t="shared" ref="T22:AD22" si="8">TEXT(T23,"ddd")</f>
        <v>Mon</v>
      </c>
      <c r="U22" s="143" t="str">
        <f t="shared" si="8"/>
        <v>Tue</v>
      </c>
      <c r="V22" s="143" t="str">
        <f t="shared" si="8"/>
        <v>Wed</v>
      </c>
      <c r="W22" s="143" t="str">
        <f t="shared" si="8"/>
        <v>Thu</v>
      </c>
      <c r="X22" s="143" t="str">
        <f t="shared" si="8"/>
        <v>Fri</v>
      </c>
      <c r="Y22" s="143" t="str">
        <f t="shared" si="8"/>
        <v>Sat</v>
      </c>
      <c r="Z22" s="143" t="str">
        <f t="shared" si="8"/>
        <v>Sun</v>
      </c>
      <c r="AA22" s="308" t="str">
        <f t="shared" si="8"/>
        <v>Mon</v>
      </c>
      <c r="AB22" s="143" t="str">
        <f t="shared" si="8"/>
        <v>Tue</v>
      </c>
      <c r="AC22" s="143" t="str">
        <f t="shared" si="8"/>
        <v>Wed</v>
      </c>
      <c r="AD22" s="143" t="str">
        <f t="shared" si="8"/>
        <v>Thu</v>
      </c>
    </row>
    <row r="23" spans="1:30" ht="14.5" x14ac:dyDescent="0.35">
      <c r="A23" s="323" t="s">
        <v>237</v>
      </c>
      <c r="B23" s="87">
        <v>45366</v>
      </c>
      <c r="C23" s="87">
        <v>45366</v>
      </c>
      <c r="D23" s="253" t="s">
        <v>34</v>
      </c>
      <c r="E23" s="254"/>
      <c r="F23" s="87">
        <f>G23-1</f>
        <v>45357</v>
      </c>
      <c r="G23" s="87">
        <f>I23-1</f>
        <v>45358</v>
      </c>
      <c r="H23" s="87">
        <f>G23</f>
        <v>45358</v>
      </c>
      <c r="I23" s="87">
        <v>45359</v>
      </c>
      <c r="J23" s="254">
        <f t="shared" si="7"/>
        <v>45365</v>
      </c>
      <c r="K23" s="88" t="s">
        <v>568</v>
      </c>
      <c r="L23" s="175" t="s">
        <v>589</v>
      </c>
      <c r="M23" s="89"/>
      <c r="N23" s="286"/>
      <c r="O23" s="289"/>
      <c r="Q23" s="252" t="str">
        <f t="shared" si="6"/>
        <v>Thu</v>
      </c>
      <c r="R23" s="90" t="str">
        <f t="shared" si="3"/>
        <v>Fri</v>
      </c>
      <c r="S23" s="90" t="str">
        <f>D23&amp;" "&amp;TEXT(B23,"dd/mmm")</f>
        <v>DOD 15/Mar</v>
      </c>
      <c r="T23" s="304">
        <v>45327</v>
      </c>
      <c r="U23" s="304">
        <v>45328</v>
      </c>
      <c r="V23" s="304">
        <v>45329</v>
      </c>
      <c r="W23" s="305">
        <v>45330</v>
      </c>
      <c r="X23" s="306">
        <v>45331</v>
      </c>
      <c r="Y23" s="304">
        <v>45332</v>
      </c>
      <c r="Z23" s="304">
        <v>45333</v>
      </c>
      <c r="AA23" s="306">
        <v>45334</v>
      </c>
      <c r="AB23" s="306">
        <v>45335</v>
      </c>
      <c r="AC23" s="306">
        <v>45336</v>
      </c>
      <c r="AD23" s="304">
        <v>45337</v>
      </c>
    </row>
    <row r="24" spans="1:30" ht="14.5" x14ac:dyDescent="0.35">
      <c r="A24" s="323" t="s">
        <v>237</v>
      </c>
      <c r="B24" s="87">
        <v>45359</v>
      </c>
      <c r="C24" s="87">
        <v>45359</v>
      </c>
      <c r="D24" s="253" t="s">
        <v>580</v>
      </c>
      <c r="E24" s="88"/>
      <c r="F24" s="87">
        <f>H24</f>
        <v>45357</v>
      </c>
      <c r="G24" s="88"/>
      <c r="H24" s="87">
        <f>I24</f>
        <v>45357</v>
      </c>
      <c r="I24" s="87">
        <v>45357</v>
      </c>
      <c r="J24" s="254">
        <f t="shared" si="7"/>
        <v>45358</v>
      </c>
      <c r="K24" s="88" t="s">
        <v>24</v>
      </c>
      <c r="L24" s="320" t="s">
        <v>590</v>
      </c>
      <c r="M24" s="84"/>
      <c r="N24" s="287"/>
      <c r="O24" s="290"/>
      <c r="Q24" s="252"/>
      <c r="R24" s="90" t="str">
        <f t="shared" si="3"/>
        <v>Wed</v>
      </c>
      <c r="S24" s="90" t="str">
        <f>D24&amp;" "&amp;TEXT(B24,"dd/mmm")</f>
        <v>Flash Deals 08/Mar</v>
      </c>
    </row>
    <row r="25" spans="1:30" ht="14.5" x14ac:dyDescent="0.35">
      <c r="A25" s="318" t="s">
        <v>240</v>
      </c>
      <c r="B25" s="54">
        <v>45367</v>
      </c>
      <c r="C25" s="54">
        <v>45369</v>
      </c>
      <c r="D25" s="253" t="s">
        <v>18</v>
      </c>
      <c r="E25" s="87">
        <v>45352</v>
      </c>
      <c r="F25" s="87">
        <f t="shared" ref="F25:F31" si="9">G25-1</f>
        <v>45358</v>
      </c>
      <c r="G25" s="87">
        <f>I25-3</f>
        <v>45359</v>
      </c>
      <c r="H25" s="87">
        <f t="shared" ref="H25:H31" si="10">G25</f>
        <v>45359</v>
      </c>
      <c r="I25" s="87">
        <v>45362</v>
      </c>
      <c r="J25" s="254">
        <f t="shared" si="7"/>
        <v>45366</v>
      </c>
      <c r="K25" s="88" t="s">
        <v>568</v>
      </c>
      <c r="L25" s="320" t="s">
        <v>591</v>
      </c>
      <c r="M25" s="89"/>
      <c r="N25" s="286"/>
      <c r="O25" s="289"/>
      <c r="Q25" s="252" t="str">
        <f t="shared" ref="Q25:Q35" si="11">TEXT(G25,"ddd")</f>
        <v>Fri</v>
      </c>
      <c r="R25" s="90" t="str">
        <f t="shared" si="3"/>
        <v>Mon</v>
      </c>
      <c r="S25" s="90" t="str">
        <f>D25&amp;" "&amp;TEXT(B25,"dd/mmm")&amp;"-"&amp;TEXT(C25,"dd/mmm")</f>
        <v>Electro Weekend 16/Mar-18/Mar</v>
      </c>
    </row>
    <row r="26" spans="1:30" ht="14.5" x14ac:dyDescent="0.35">
      <c r="A26" s="323" t="s">
        <v>240</v>
      </c>
      <c r="B26" s="87">
        <v>45367</v>
      </c>
      <c r="C26" s="87">
        <v>45367</v>
      </c>
      <c r="D26" s="253" t="s">
        <v>34</v>
      </c>
      <c r="E26" s="254"/>
      <c r="F26" s="87">
        <f t="shared" si="9"/>
        <v>45358</v>
      </c>
      <c r="G26" s="87">
        <f>I26-3</f>
        <v>45359</v>
      </c>
      <c r="H26" s="87">
        <f t="shared" si="10"/>
        <v>45359</v>
      </c>
      <c r="I26" s="87">
        <v>45362</v>
      </c>
      <c r="J26" s="254">
        <f t="shared" si="7"/>
        <v>45366</v>
      </c>
      <c r="K26" s="88" t="s">
        <v>568</v>
      </c>
      <c r="L26" s="175" t="s">
        <v>592</v>
      </c>
      <c r="M26" s="89"/>
      <c r="N26" s="286"/>
      <c r="O26" s="289"/>
      <c r="Q26" s="252" t="str">
        <f t="shared" si="11"/>
        <v>Fri</v>
      </c>
      <c r="R26" s="90" t="str">
        <f t="shared" si="3"/>
        <v>Mon</v>
      </c>
      <c r="S26" s="90" t="str">
        <f>D26&amp;" "&amp;TEXT(B26,"dd/mmm")</f>
        <v>DOD 16/Mar</v>
      </c>
      <c r="AA26" s="307"/>
    </row>
    <row r="27" spans="1:30" ht="14.5" x14ac:dyDescent="0.35">
      <c r="A27" s="323" t="s">
        <v>243</v>
      </c>
      <c r="B27" s="87">
        <v>45368</v>
      </c>
      <c r="C27" s="87">
        <v>45368</v>
      </c>
      <c r="D27" s="253" t="s">
        <v>34</v>
      </c>
      <c r="E27" s="254"/>
      <c r="F27" s="87">
        <f t="shared" si="9"/>
        <v>45358</v>
      </c>
      <c r="G27" s="87">
        <f>I27-3</f>
        <v>45359</v>
      </c>
      <c r="H27" s="87">
        <f t="shared" si="10"/>
        <v>45359</v>
      </c>
      <c r="I27" s="87">
        <v>45362</v>
      </c>
      <c r="J27" s="254">
        <f t="shared" si="7"/>
        <v>45367</v>
      </c>
      <c r="K27" s="88" t="s">
        <v>568</v>
      </c>
      <c r="L27" s="175" t="s">
        <v>593</v>
      </c>
      <c r="M27" s="89"/>
      <c r="N27" s="286"/>
      <c r="O27" s="289"/>
      <c r="Q27" s="252" t="str">
        <f t="shared" si="11"/>
        <v>Fri</v>
      </c>
      <c r="R27" s="90" t="str">
        <f t="shared" si="3"/>
        <v>Mon</v>
      </c>
      <c r="S27" s="90" t="str">
        <f>D27&amp;" "&amp;TEXT(B27,"dd/mmm")</f>
        <v>DOD 17/Mar</v>
      </c>
      <c r="AA27" s="307"/>
    </row>
    <row r="28" spans="1:30" ht="14.5" x14ac:dyDescent="0.35">
      <c r="A28" s="312" t="s">
        <v>246</v>
      </c>
      <c r="B28" s="87">
        <v>45369</v>
      </c>
      <c r="C28" s="87">
        <v>45369</v>
      </c>
      <c r="D28" s="253" t="s">
        <v>34</v>
      </c>
      <c r="E28" s="88"/>
      <c r="F28" s="87">
        <f t="shared" si="9"/>
        <v>45358</v>
      </c>
      <c r="G28" s="87">
        <f>I28-3</f>
        <v>45359</v>
      </c>
      <c r="H28" s="87">
        <f t="shared" si="10"/>
        <v>45359</v>
      </c>
      <c r="I28" s="87">
        <v>45362</v>
      </c>
      <c r="J28" s="254">
        <f t="shared" si="7"/>
        <v>45368</v>
      </c>
      <c r="K28" s="88" t="s">
        <v>568</v>
      </c>
      <c r="L28" s="175" t="s">
        <v>594</v>
      </c>
      <c r="M28" s="265"/>
      <c r="N28" s="286"/>
      <c r="O28" s="289"/>
      <c r="Q28" s="252" t="str">
        <f t="shared" si="11"/>
        <v>Fri</v>
      </c>
      <c r="R28" s="90" t="str">
        <f t="shared" si="3"/>
        <v>Mon</v>
      </c>
      <c r="S28" s="90" t="str">
        <f>D28&amp;" "&amp;TEXT(B28,"dd/mmm")</f>
        <v>DOD 18/Mar</v>
      </c>
      <c r="AA28" s="309">
        <v>0.58333333333333337</v>
      </c>
    </row>
    <row r="29" spans="1:30" ht="14.5" x14ac:dyDescent="0.35">
      <c r="A29" s="318" t="s">
        <v>264</v>
      </c>
      <c r="B29" s="87">
        <v>45370</v>
      </c>
      <c r="C29" s="87">
        <v>45372</v>
      </c>
      <c r="D29" s="253" t="s">
        <v>119</v>
      </c>
      <c r="E29" s="311">
        <v>45355</v>
      </c>
      <c r="F29" s="87">
        <f t="shared" si="9"/>
        <v>45361</v>
      </c>
      <c r="G29" s="87">
        <f>I29-1</f>
        <v>45362</v>
      </c>
      <c r="H29" s="87">
        <f t="shared" si="10"/>
        <v>45362</v>
      </c>
      <c r="I29" s="311">
        <v>45363</v>
      </c>
      <c r="J29" s="87">
        <f>I29</f>
        <v>45363</v>
      </c>
      <c r="K29" s="88" t="s">
        <v>568</v>
      </c>
      <c r="L29" s="320" t="s">
        <v>595</v>
      </c>
      <c r="M29" s="266"/>
      <c r="N29" s="286"/>
      <c r="O29" s="289"/>
      <c r="Q29" s="252" t="str">
        <f t="shared" si="11"/>
        <v>Mon</v>
      </c>
      <c r="R29" s="90" t="str">
        <f t="shared" si="3"/>
        <v>Tue</v>
      </c>
      <c r="S29" s="90" t="str">
        <f>D29&amp;" "&amp;TEXT(B29,"dd/mmm")&amp;"-"&amp;TEXT(C29,"dd/mmm")</f>
        <v>Home Deals 19/Mar-21/Mar</v>
      </c>
    </row>
    <row r="30" spans="1:30" ht="14.5" x14ac:dyDescent="0.35">
      <c r="A30" s="312" t="s">
        <v>264</v>
      </c>
      <c r="B30" s="87">
        <v>45370</v>
      </c>
      <c r="C30" s="87">
        <v>45370</v>
      </c>
      <c r="D30" s="253" t="s">
        <v>34</v>
      </c>
      <c r="E30" s="254"/>
      <c r="F30" s="87">
        <f t="shared" si="9"/>
        <v>45361</v>
      </c>
      <c r="G30" s="87">
        <f>I30-1</f>
        <v>45362</v>
      </c>
      <c r="H30" s="87">
        <f t="shared" si="10"/>
        <v>45362</v>
      </c>
      <c r="I30" s="87">
        <v>45363</v>
      </c>
      <c r="J30" s="254">
        <f>B30-1</f>
        <v>45369</v>
      </c>
      <c r="K30" s="88" t="s">
        <v>568</v>
      </c>
      <c r="L30" s="175" t="s">
        <v>596</v>
      </c>
      <c r="M30" s="89"/>
      <c r="N30" s="286"/>
      <c r="O30" s="289"/>
      <c r="Q30" s="252" t="str">
        <f t="shared" si="11"/>
        <v>Mon</v>
      </c>
      <c r="R30" s="90" t="str">
        <f t="shared" si="3"/>
        <v>Tue</v>
      </c>
      <c r="S30" s="90" t="str">
        <f>D30&amp;" "&amp;TEXT(B30,"dd/mmm")</f>
        <v>DOD 19/Mar</v>
      </c>
      <c r="AA30" s="307"/>
    </row>
    <row r="31" spans="1:30" ht="14.5" x14ac:dyDescent="0.35">
      <c r="A31" s="312" t="s">
        <v>246</v>
      </c>
      <c r="B31" s="87">
        <v>45369</v>
      </c>
      <c r="C31" s="87">
        <v>45375</v>
      </c>
      <c r="D31" s="253" t="s">
        <v>57</v>
      </c>
      <c r="E31" s="88"/>
      <c r="F31" s="87">
        <f t="shared" si="9"/>
        <v>45361</v>
      </c>
      <c r="G31" s="87">
        <f>I31-1</f>
        <v>45362</v>
      </c>
      <c r="H31" s="87">
        <f t="shared" si="10"/>
        <v>45362</v>
      </c>
      <c r="I31" s="87">
        <v>45363</v>
      </c>
      <c r="J31" s="254">
        <f>B31-1</f>
        <v>45368</v>
      </c>
      <c r="K31" s="88" t="s">
        <v>568</v>
      </c>
      <c r="L31" s="175" t="s">
        <v>597</v>
      </c>
      <c r="M31" s="84"/>
      <c r="N31" s="287"/>
      <c r="O31" s="290"/>
      <c r="Q31" s="252" t="str">
        <f t="shared" si="11"/>
        <v>Mon</v>
      </c>
      <c r="R31" s="90" t="str">
        <f t="shared" si="3"/>
        <v>Tue</v>
      </c>
      <c r="S31" s="90" t="str">
        <f>D31&amp;" "&amp;TEXT(B31,"dd/mmm")&amp;"-"&amp;TEXT(C31,"dd/mmm")</f>
        <v>Genius Deals 18/Mar-24/Mar</v>
      </c>
    </row>
    <row r="32" spans="1:30" ht="14.5" x14ac:dyDescent="0.35">
      <c r="A32" s="318" t="s">
        <v>264</v>
      </c>
      <c r="B32" s="255">
        <v>45363</v>
      </c>
      <c r="C32" s="255">
        <v>45365</v>
      </c>
      <c r="D32" s="253" t="s">
        <v>30</v>
      </c>
      <c r="E32" s="87">
        <v>45349</v>
      </c>
      <c r="F32" s="87">
        <v>45362</v>
      </c>
      <c r="G32" s="87"/>
      <c r="H32" s="87">
        <v>45362</v>
      </c>
      <c r="I32" s="87">
        <v>45362</v>
      </c>
      <c r="J32" s="87">
        <v>45362</v>
      </c>
      <c r="K32" s="88" t="s">
        <v>24</v>
      </c>
      <c r="L32" s="320" t="s">
        <v>598</v>
      </c>
      <c r="M32" s="89"/>
      <c r="N32" s="286"/>
      <c r="O32" s="289"/>
      <c r="Q32" s="252" t="str">
        <f t="shared" si="11"/>
        <v>Sat</v>
      </c>
      <c r="R32" s="90" t="str">
        <f t="shared" si="3"/>
        <v>Mon</v>
      </c>
      <c r="S32" s="90" t="str">
        <f>D32&amp;" "&amp;TEXT(B32,"dd/mmm")&amp;"-"&amp;TEXT(C32,"dd/mmm")</f>
        <v>Crazy Days 12/Mar-14/Mar</v>
      </c>
    </row>
    <row r="33" spans="1:56" ht="14.5" x14ac:dyDescent="0.35">
      <c r="A33" s="323" t="s">
        <v>267</v>
      </c>
      <c r="B33" s="87">
        <v>45371</v>
      </c>
      <c r="C33" s="87">
        <v>45371</v>
      </c>
      <c r="D33" s="253" t="s">
        <v>34</v>
      </c>
      <c r="E33" s="254"/>
      <c r="F33" s="87">
        <f>G33-1</f>
        <v>45362</v>
      </c>
      <c r="G33" s="87">
        <f>I33-1</f>
        <v>45363</v>
      </c>
      <c r="H33" s="87">
        <f>G33</f>
        <v>45363</v>
      </c>
      <c r="I33" s="87">
        <v>45364</v>
      </c>
      <c r="J33" s="254">
        <f t="shared" ref="J33:J40" si="12">B33-1</f>
        <v>45370</v>
      </c>
      <c r="K33" s="88" t="s">
        <v>568</v>
      </c>
      <c r="L33" s="175" t="s">
        <v>599</v>
      </c>
      <c r="M33" s="89"/>
      <c r="N33" s="286"/>
      <c r="O33" s="289"/>
      <c r="Q33" s="252" t="str">
        <f t="shared" si="11"/>
        <v>Tue</v>
      </c>
      <c r="R33" s="90" t="str">
        <f t="shared" si="3"/>
        <v>Wed</v>
      </c>
      <c r="S33" s="90" t="str">
        <f>D33&amp;" "&amp;TEXT(B33,"dd/mmm")</f>
        <v>DOD 20/Mar</v>
      </c>
      <c r="AA33" s="307"/>
    </row>
    <row r="34" spans="1:56" ht="14.5" x14ac:dyDescent="0.35">
      <c r="A34" s="323" t="s">
        <v>253</v>
      </c>
      <c r="B34" s="87">
        <v>45372</v>
      </c>
      <c r="C34" s="87">
        <v>45372</v>
      </c>
      <c r="D34" s="253" t="s">
        <v>34</v>
      </c>
      <c r="E34" s="254"/>
      <c r="F34" s="87">
        <f>G34-1</f>
        <v>45363</v>
      </c>
      <c r="G34" s="87">
        <f>I34-1</f>
        <v>45364</v>
      </c>
      <c r="H34" s="87">
        <f>G34</f>
        <v>45364</v>
      </c>
      <c r="I34" s="87">
        <v>45365</v>
      </c>
      <c r="J34" s="254">
        <f t="shared" si="12"/>
        <v>45371</v>
      </c>
      <c r="K34" s="88" t="s">
        <v>568</v>
      </c>
      <c r="L34" s="175" t="s">
        <v>600</v>
      </c>
      <c r="M34" s="89"/>
      <c r="N34" s="286"/>
      <c r="O34" s="289"/>
      <c r="Q34" s="252" t="str">
        <f t="shared" si="11"/>
        <v>Wed</v>
      </c>
      <c r="R34" s="90" t="str">
        <f t="shared" si="3"/>
        <v>Thu</v>
      </c>
      <c r="S34" s="90" t="str">
        <f>D34&amp;" "&amp;TEXT(B34,"dd/mmm")</f>
        <v>DOD 21/Mar</v>
      </c>
      <c r="AA34" s="307"/>
    </row>
    <row r="35" spans="1:56" ht="14.5" x14ac:dyDescent="0.35">
      <c r="A35" s="323" t="s">
        <v>237</v>
      </c>
      <c r="B35" s="87">
        <v>45373</v>
      </c>
      <c r="C35" s="87">
        <v>45373</v>
      </c>
      <c r="D35" s="253" t="s">
        <v>34</v>
      </c>
      <c r="E35" s="138"/>
      <c r="F35" s="87">
        <f>G35-1</f>
        <v>45364</v>
      </c>
      <c r="G35" s="87">
        <f>I35-1</f>
        <v>45365</v>
      </c>
      <c r="H35" s="87">
        <f>G35</f>
        <v>45365</v>
      </c>
      <c r="I35" s="87">
        <v>45366</v>
      </c>
      <c r="J35" s="254">
        <f t="shared" si="12"/>
        <v>45372</v>
      </c>
      <c r="K35" s="88" t="s">
        <v>568</v>
      </c>
      <c r="L35" s="175" t="s">
        <v>601</v>
      </c>
      <c r="M35" s="265"/>
      <c r="N35" s="286"/>
      <c r="O35" s="289"/>
      <c r="Q35" s="252" t="str">
        <f t="shared" si="11"/>
        <v>Thu</v>
      </c>
      <c r="R35" s="90" t="str">
        <f t="shared" si="3"/>
        <v>Fri</v>
      </c>
      <c r="S35" s="90" t="str">
        <f>D35&amp;" "&amp;TEXT(B35,"dd/mmm")</f>
        <v>DOD 22/Mar</v>
      </c>
    </row>
    <row r="36" spans="1:56" ht="14.5" x14ac:dyDescent="0.35">
      <c r="A36" s="323" t="s">
        <v>237</v>
      </c>
      <c r="B36" s="87">
        <v>45366</v>
      </c>
      <c r="C36" s="87">
        <v>45366</v>
      </c>
      <c r="D36" s="253" t="s">
        <v>580</v>
      </c>
      <c r="E36" s="88"/>
      <c r="F36" s="87">
        <f>H36</f>
        <v>45364</v>
      </c>
      <c r="G36" s="88"/>
      <c r="H36" s="87">
        <f>I36</f>
        <v>45364</v>
      </c>
      <c r="I36" s="87">
        <v>45364</v>
      </c>
      <c r="J36" s="254">
        <f t="shared" si="12"/>
        <v>45365</v>
      </c>
      <c r="K36" s="88" t="s">
        <v>24</v>
      </c>
      <c r="L36" s="332" t="s">
        <v>602</v>
      </c>
      <c r="M36" s="84"/>
      <c r="N36" s="287"/>
      <c r="O36" s="290"/>
      <c r="Q36" s="252"/>
      <c r="R36" s="90" t="str">
        <f t="shared" si="3"/>
        <v>Wed</v>
      </c>
      <c r="S36" s="90" t="str">
        <f>D36&amp;" "&amp;TEXT(B36,"dd/mmm")</f>
        <v>Flash Deals 15/Mar</v>
      </c>
    </row>
    <row r="37" spans="1:56" ht="14.5" x14ac:dyDescent="0.35">
      <c r="A37" s="318" t="s">
        <v>240</v>
      </c>
      <c r="B37" s="54">
        <v>45374</v>
      </c>
      <c r="C37" s="54">
        <v>45010</v>
      </c>
      <c r="D37" s="253" t="s">
        <v>18</v>
      </c>
      <c r="E37" s="87">
        <v>45359</v>
      </c>
      <c r="F37" s="87">
        <f>G37-1</f>
        <v>45365</v>
      </c>
      <c r="G37" s="87">
        <f>I37-3</f>
        <v>45366</v>
      </c>
      <c r="H37" s="87">
        <f>G37</f>
        <v>45366</v>
      </c>
      <c r="I37" s="87">
        <v>45369</v>
      </c>
      <c r="J37" s="254">
        <f t="shared" si="12"/>
        <v>45373</v>
      </c>
      <c r="K37" s="88" t="s">
        <v>568</v>
      </c>
      <c r="L37" s="320" t="s">
        <v>603</v>
      </c>
      <c r="M37" s="89"/>
      <c r="N37" s="286"/>
      <c r="O37" s="289"/>
      <c r="Q37" s="252" t="str">
        <f t="shared" ref="Q37:Q44" si="13">TEXT(G37,"ddd")</f>
        <v>Fri</v>
      </c>
      <c r="R37" s="90" t="str">
        <f t="shared" si="3"/>
        <v>Mon</v>
      </c>
      <c r="S37" s="90" t="str">
        <f>D37&amp;" "&amp;TEXT(B37,"dd/mmm")&amp;"-"&amp;TEXT(C37,"dd/mmm")</f>
        <v>Electro Weekend 23/Mar-25/Mar</v>
      </c>
    </row>
    <row r="38" spans="1:56" ht="14.5" x14ac:dyDescent="0.35">
      <c r="A38" s="323" t="s">
        <v>240</v>
      </c>
      <c r="B38" s="87">
        <v>45374</v>
      </c>
      <c r="C38" s="87">
        <v>45374</v>
      </c>
      <c r="D38" s="253" t="s">
        <v>34</v>
      </c>
      <c r="E38" s="254"/>
      <c r="F38" s="87">
        <f>G38-1</f>
        <v>45365</v>
      </c>
      <c r="G38" s="87">
        <f>I38-3</f>
        <v>45366</v>
      </c>
      <c r="H38" s="87">
        <f>G38</f>
        <v>45366</v>
      </c>
      <c r="I38" s="87">
        <v>45369</v>
      </c>
      <c r="J38" s="254">
        <f t="shared" si="12"/>
        <v>45373</v>
      </c>
      <c r="K38" s="88" t="s">
        <v>568</v>
      </c>
      <c r="L38" s="175" t="s">
        <v>604</v>
      </c>
      <c r="M38" s="89"/>
      <c r="N38" s="286"/>
      <c r="O38" s="289"/>
      <c r="Q38" s="252" t="str">
        <f t="shared" si="13"/>
        <v>Fri</v>
      </c>
      <c r="R38" s="90" t="str">
        <f t="shared" si="3"/>
        <v>Mon</v>
      </c>
      <c r="S38" s="90" t="str">
        <f>D38&amp;" "&amp;TEXT(B38,"dd/mmm")</f>
        <v>DOD 23/Mar</v>
      </c>
    </row>
    <row r="39" spans="1:56" ht="14.5" x14ac:dyDescent="0.35">
      <c r="A39" s="323" t="s">
        <v>243</v>
      </c>
      <c r="B39" s="87">
        <v>45375</v>
      </c>
      <c r="C39" s="87">
        <v>45375</v>
      </c>
      <c r="D39" s="253" t="s">
        <v>34</v>
      </c>
      <c r="E39" s="254"/>
      <c r="F39" s="87">
        <f>G39-1</f>
        <v>45365</v>
      </c>
      <c r="G39" s="87">
        <f>I39-3</f>
        <v>45366</v>
      </c>
      <c r="H39" s="87">
        <f>G39</f>
        <v>45366</v>
      </c>
      <c r="I39" s="87">
        <v>45369</v>
      </c>
      <c r="J39" s="254">
        <f t="shared" si="12"/>
        <v>45374</v>
      </c>
      <c r="K39" s="88" t="s">
        <v>568</v>
      </c>
      <c r="L39" s="175" t="s">
        <v>605</v>
      </c>
      <c r="M39" s="89"/>
      <c r="N39" s="286"/>
      <c r="O39" s="289"/>
      <c r="Q39" s="252" t="str">
        <f t="shared" si="13"/>
        <v>Fri</v>
      </c>
      <c r="R39" s="90" t="str">
        <f t="shared" si="3"/>
        <v>Mon</v>
      </c>
      <c r="S39" s="90" t="str">
        <f>D39&amp;" "&amp;TEXT(B39,"dd/mmm")</f>
        <v>DOD 24/Mar</v>
      </c>
    </row>
    <row r="40" spans="1:56" ht="14.5" x14ac:dyDescent="0.35">
      <c r="A40" s="312" t="s">
        <v>246</v>
      </c>
      <c r="B40" s="87">
        <v>45376</v>
      </c>
      <c r="C40" s="87">
        <v>45376</v>
      </c>
      <c r="D40" s="253" t="s">
        <v>34</v>
      </c>
      <c r="E40" s="254"/>
      <c r="F40" s="87">
        <f>G40-1</f>
        <v>45365</v>
      </c>
      <c r="G40" s="87">
        <f>I40-3</f>
        <v>45366</v>
      </c>
      <c r="H40" s="87">
        <f>G40</f>
        <v>45366</v>
      </c>
      <c r="I40" s="87">
        <v>45369</v>
      </c>
      <c r="J40" s="254">
        <f t="shared" si="12"/>
        <v>45375</v>
      </c>
      <c r="K40" s="88" t="s">
        <v>568</v>
      </c>
      <c r="L40" s="175" t="s">
        <v>606</v>
      </c>
      <c r="M40" s="89"/>
      <c r="N40" s="286"/>
      <c r="O40" s="289"/>
      <c r="Q40" s="252" t="str">
        <f t="shared" si="13"/>
        <v>Fri</v>
      </c>
      <c r="R40" s="90" t="str">
        <f t="shared" si="3"/>
        <v>Mon</v>
      </c>
      <c r="S40" s="90" t="str">
        <f>D40&amp;" "&amp;TEXT(B40,"dd/mmm")</f>
        <v>DOD 25/Mar</v>
      </c>
    </row>
    <row r="41" spans="1:56" ht="14.5" x14ac:dyDescent="0.35">
      <c r="A41" s="318" t="s">
        <v>246</v>
      </c>
      <c r="B41" s="138">
        <v>45369</v>
      </c>
      <c r="C41" s="138">
        <v>45375</v>
      </c>
      <c r="D41" s="253" t="s">
        <v>23</v>
      </c>
      <c r="E41" s="254" t="s">
        <v>316</v>
      </c>
      <c r="F41" s="87">
        <v>45368</v>
      </c>
      <c r="G41" s="87"/>
      <c r="H41" s="87">
        <v>45368</v>
      </c>
      <c r="I41" s="314">
        <v>45368</v>
      </c>
      <c r="J41" s="87">
        <v>45368</v>
      </c>
      <c r="K41" s="88" t="s">
        <v>24</v>
      </c>
      <c r="L41" s="320" t="s">
        <v>607</v>
      </c>
      <c r="M41" s="266"/>
      <c r="N41" s="286"/>
      <c r="O41" s="289"/>
      <c r="Q41" s="252" t="str">
        <f t="shared" si="13"/>
        <v>Sat</v>
      </c>
      <c r="R41" s="90" t="str">
        <f t="shared" si="3"/>
        <v>Sun</v>
      </c>
      <c r="S41" s="90" t="str">
        <f>D41&amp;" "&amp;TEXT(B41,"dd/mmm")&amp;"-"&amp;TEXT(C41,"dd/mmm")</f>
        <v>Oferta Saptamanii 18/Mar-24/Mar</v>
      </c>
    </row>
    <row r="42" spans="1:56" ht="14.5" x14ac:dyDescent="0.35">
      <c r="A42" s="312" t="s">
        <v>246</v>
      </c>
      <c r="B42" s="87">
        <v>45376</v>
      </c>
      <c r="C42" s="87">
        <v>45382</v>
      </c>
      <c r="D42" s="253" t="s">
        <v>57</v>
      </c>
      <c r="E42" s="88"/>
      <c r="F42" s="87">
        <f>G42-1</f>
        <v>45368</v>
      </c>
      <c r="G42" s="87">
        <f>I42-1</f>
        <v>45369</v>
      </c>
      <c r="H42" s="87">
        <f>G42</f>
        <v>45369</v>
      </c>
      <c r="I42" s="87">
        <v>45370</v>
      </c>
      <c r="J42" s="254">
        <f t="shared" ref="J42:J48" si="14">B42-1</f>
        <v>45375</v>
      </c>
      <c r="K42" s="313" t="s">
        <v>568</v>
      </c>
      <c r="L42" s="204" t="s">
        <v>608</v>
      </c>
      <c r="M42" s="84"/>
      <c r="N42" s="84"/>
      <c r="O42" s="84"/>
      <c r="Q42" s="252" t="str">
        <f t="shared" si="13"/>
        <v>Mon</v>
      </c>
      <c r="R42" s="90" t="str">
        <f t="shared" si="3"/>
        <v>Tue</v>
      </c>
      <c r="S42" s="90" t="str">
        <f>D42&amp;" "&amp;TEXT(B42,"dd/mmm")&amp;"-"&amp;TEXT(C42,"dd/mmm")</f>
        <v>Genius Deals 25/Mar-31/Mar</v>
      </c>
    </row>
    <row r="43" spans="1:56" ht="14.5" x14ac:dyDescent="0.35">
      <c r="A43" s="323" t="s">
        <v>253</v>
      </c>
      <c r="B43" s="87">
        <v>45379</v>
      </c>
      <c r="C43" s="87">
        <v>45379</v>
      </c>
      <c r="D43" s="253" t="s">
        <v>34</v>
      </c>
      <c r="E43" s="254"/>
      <c r="F43" s="87">
        <f>G43-1</f>
        <v>45370</v>
      </c>
      <c r="G43" s="87">
        <f>I43-1</f>
        <v>45371</v>
      </c>
      <c r="H43" s="87">
        <f>G43</f>
        <v>45371</v>
      </c>
      <c r="I43" s="87">
        <v>45372</v>
      </c>
      <c r="J43" s="254">
        <f t="shared" si="14"/>
        <v>45378</v>
      </c>
      <c r="K43" s="313" t="s">
        <v>568</v>
      </c>
      <c r="L43" s="204" t="s">
        <v>609</v>
      </c>
      <c r="M43" s="265"/>
      <c r="N43" s="88"/>
      <c r="O43" s="88"/>
      <c r="Q43" s="252" t="str">
        <f t="shared" si="13"/>
        <v>Wed</v>
      </c>
      <c r="R43" s="90" t="str">
        <f t="shared" si="3"/>
        <v>Thu</v>
      </c>
      <c r="S43" s="90" t="str">
        <f>D43&amp;" "&amp;TEXT(B43,"dd/mmm")</f>
        <v>DOD 28/Mar</v>
      </c>
    </row>
    <row r="44" spans="1:56" ht="14.5" x14ac:dyDescent="0.35">
      <c r="A44" s="323" t="s">
        <v>237</v>
      </c>
      <c r="B44" s="87">
        <v>45380</v>
      </c>
      <c r="C44" s="87">
        <v>45380</v>
      </c>
      <c r="D44" s="253" t="s">
        <v>34</v>
      </c>
      <c r="E44" s="88"/>
      <c r="F44" s="87">
        <f>G44-1</f>
        <v>45371</v>
      </c>
      <c r="G44" s="87">
        <f>I44-1</f>
        <v>45372</v>
      </c>
      <c r="H44" s="87">
        <f>G44</f>
        <v>45372</v>
      </c>
      <c r="I44" s="87">
        <v>45373</v>
      </c>
      <c r="J44" s="254">
        <f t="shared" si="14"/>
        <v>45379</v>
      </c>
      <c r="K44" s="313" t="s">
        <v>568</v>
      </c>
      <c r="L44" s="204" t="s">
        <v>610</v>
      </c>
      <c r="M44" s="265"/>
      <c r="N44" s="88"/>
      <c r="O44" s="88"/>
      <c r="Q44" s="252" t="str">
        <f t="shared" si="13"/>
        <v>Thu</v>
      </c>
      <c r="R44" s="90" t="str">
        <f t="shared" si="3"/>
        <v>Fri</v>
      </c>
      <c r="S44" s="90" t="str">
        <f>D44&amp;" "&amp;TEXT(B44,"dd/mmm")</f>
        <v>DOD 29/Mar</v>
      </c>
    </row>
    <row r="45" spans="1:56" ht="14.5" x14ac:dyDescent="0.35">
      <c r="A45" s="324" t="s">
        <v>237</v>
      </c>
      <c r="B45" s="314">
        <v>45373</v>
      </c>
      <c r="C45" s="314">
        <v>45373</v>
      </c>
      <c r="D45" s="316" t="s">
        <v>580</v>
      </c>
      <c r="E45" s="313"/>
      <c r="F45" s="314">
        <f>H45</f>
        <v>45371</v>
      </c>
      <c r="G45" s="313"/>
      <c r="H45" s="87">
        <f>I45</f>
        <v>45371</v>
      </c>
      <c r="I45" s="314">
        <v>45371</v>
      </c>
      <c r="J45" s="254">
        <f t="shared" si="14"/>
        <v>45372</v>
      </c>
      <c r="K45" s="313" t="s">
        <v>24</v>
      </c>
      <c r="L45" s="332" t="s">
        <v>611</v>
      </c>
      <c r="M45" s="317"/>
      <c r="N45" s="317"/>
      <c r="O45" s="317"/>
      <c r="Q45" s="252"/>
      <c r="R45" s="90" t="str">
        <f t="shared" si="3"/>
        <v>Wed</v>
      </c>
      <c r="S45" s="90" t="str">
        <f>D45&amp;" "&amp;TEXT(B45,"dd/mmm")</f>
        <v>Flash Deals 22/Mar</v>
      </c>
    </row>
    <row r="46" spans="1:56" ht="14.5" x14ac:dyDescent="0.35">
      <c r="A46" s="84" t="s">
        <v>240</v>
      </c>
      <c r="B46" s="54">
        <v>45381</v>
      </c>
      <c r="C46" s="54">
        <v>45383</v>
      </c>
      <c r="D46" s="253" t="s">
        <v>18</v>
      </c>
      <c r="E46" s="311">
        <v>45366</v>
      </c>
      <c r="F46" s="87">
        <f>G46-1</f>
        <v>45372</v>
      </c>
      <c r="G46" s="87">
        <f>I46-3</f>
        <v>45373</v>
      </c>
      <c r="H46" s="87">
        <f>G46</f>
        <v>45373</v>
      </c>
      <c r="I46" s="311">
        <v>45376</v>
      </c>
      <c r="J46" s="254">
        <f t="shared" si="14"/>
        <v>45380</v>
      </c>
      <c r="K46" s="313" t="s">
        <v>568</v>
      </c>
      <c r="L46" s="265" t="s">
        <v>612</v>
      </c>
      <c r="M46" s="310"/>
      <c r="N46" s="321"/>
      <c r="O46" s="298"/>
      <c r="P46" s="302"/>
      <c r="Q46" s="252" t="str">
        <f>TEXT(G46,"ddd")</f>
        <v>Fri</v>
      </c>
      <c r="R46" s="90" t="str">
        <f t="shared" si="3"/>
        <v>Mon</v>
      </c>
      <c r="S46" s="90" t="str">
        <f>D46&amp;" "&amp;TEXT(B46,"dd/mmm")&amp;"-"&amp;TEXT(C46,"dd/mmm")</f>
        <v>Electro Weekend 30/Mar-01/Apr</v>
      </c>
      <c r="T46" s="302"/>
      <c r="U46" s="302"/>
      <c r="V46" s="302"/>
      <c r="W46" s="302"/>
      <c r="X46" s="302"/>
      <c r="Y46" s="302"/>
      <c r="Z46" s="302"/>
      <c r="AA46" s="302"/>
      <c r="AB46" s="302"/>
      <c r="AC46" s="302"/>
      <c r="AD46" s="302"/>
      <c r="AE46" s="302"/>
      <c r="AF46" s="302"/>
      <c r="AG46" s="302"/>
      <c r="AH46" s="302"/>
      <c r="AI46" s="302"/>
      <c r="AJ46" s="302"/>
      <c r="AK46" s="302"/>
      <c r="AL46" s="302"/>
      <c r="AM46" s="302"/>
      <c r="AN46" s="302"/>
      <c r="AO46" s="302"/>
      <c r="AP46" s="302"/>
      <c r="AQ46" s="302"/>
      <c r="AR46" s="302"/>
      <c r="AS46" s="302"/>
      <c r="AT46" s="302"/>
      <c r="AU46" s="302"/>
      <c r="AV46" s="302"/>
      <c r="AW46" s="302"/>
      <c r="AX46" s="302"/>
      <c r="AY46" s="302"/>
      <c r="AZ46" s="302"/>
      <c r="BA46" s="302"/>
      <c r="BB46" s="302"/>
      <c r="BC46" s="302"/>
      <c r="BD46" s="302"/>
    </row>
    <row r="47" spans="1:56" ht="14.5" x14ac:dyDescent="0.35">
      <c r="A47" s="322" t="s">
        <v>240</v>
      </c>
      <c r="B47" s="87">
        <v>45381</v>
      </c>
      <c r="C47" s="87">
        <v>45381</v>
      </c>
      <c r="D47" s="253" t="s">
        <v>34</v>
      </c>
      <c r="E47" s="254"/>
      <c r="F47" s="87">
        <f>G47-1</f>
        <v>45372</v>
      </c>
      <c r="G47" s="87">
        <f>I47-3</f>
        <v>45373</v>
      </c>
      <c r="H47" s="87">
        <f>G47</f>
        <v>45373</v>
      </c>
      <c r="I47" s="87">
        <v>45376</v>
      </c>
      <c r="J47" s="254">
        <f t="shared" si="14"/>
        <v>45380</v>
      </c>
      <c r="K47" s="313" t="s">
        <v>568</v>
      </c>
      <c r="L47" s="36" t="s">
        <v>613</v>
      </c>
      <c r="M47" s="89"/>
      <c r="N47" s="88"/>
      <c r="O47" s="88"/>
      <c r="Q47" s="252" t="str">
        <f>TEXT(G47,"ddd")</f>
        <v>Fri</v>
      </c>
      <c r="R47" s="90" t="str">
        <f t="shared" si="3"/>
        <v>Mon</v>
      </c>
      <c r="S47" s="90" t="str">
        <f>D47&amp;" "&amp;TEXT(B47,"dd/mmm")</f>
        <v>DOD 30/Mar</v>
      </c>
    </row>
    <row r="48" spans="1:56" ht="14.5" x14ac:dyDescent="0.35">
      <c r="A48" s="322" t="s">
        <v>243</v>
      </c>
      <c r="B48" s="87">
        <v>45382</v>
      </c>
      <c r="C48" s="87">
        <v>45382</v>
      </c>
      <c r="D48" s="253" t="s">
        <v>34</v>
      </c>
      <c r="E48" s="88"/>
      <c r="F48" s="87">
        <f>G48-1</f>
        <v>45372</v>
      </c>
      <c r="G48" s="87">
        <f>I48-3</f>
        <v>45373</v>
      </c>
      <c r="H48" s="87">
        <f>G48</f>
        <v>45373</v>
      </c>
      <c r="I48" s="87">
        <v>45376</v>
      </c>
      <c r="J48" s="254">
        <f t="shared" si="14"/>
        <v>45381</v>
      </c>
      <c r="K48" s="313" t="s">
        <v>568</v>
      </c>
      <c r="L48" s="36" t="s">
        <v>614</v>
      </c>
      <c r="M48" s="84"/>
      <c r="N48" s="84"/>
      <c r="O48" s="84"/>
      <c r="Q48" s="252" t="str">
        <f>TEXT(G48,"ddd")</f>
        <v>Fri</v>
      </c>
      <c r="R48" s="90" t="str">
        <f t="shared" si="3"/>
        <v>Mon</v>
      </c>
      <c r="S48" s="90" t="str">
        <f>D48&amp;" "&amp;TEXT(B48,"dd/mmm")</f>
        <v>DOD 31/Mar</v>
      </c>
    </row>
    <row r="49" spans="1:19" ht="14.5" x14ac:dyDescent="0.35">
      <c r="A49" s="84" t="s">
        <v>264</v>
      </c>
      <c r="B49" s="255">
        <v>45377</v>
      </c>
      <c r="C49" s="255">
        <v>45379</v>
      </c>
      <c r="D49" s="253" t="s">
        <v>30</v>
      </c>
      <c r="E49" s="87">
        <v>45363</v>
      </c>
      <c r="F49" s="87">
        <v>45376</v>
      </c>
      <c r="G49" s="87"/>
      <c r="H49" s="87">
        <v>45376</v>
      </c>
      <c r="I49" s="87">
        <v>45376</v>
      </c>
      <c r="J49" s="87">
        <v>45376</v>
      </c>
      <c r="K49" s="313" t="s">
        <v>24</v>
      </c>
      <c r="L49" s="265" t="s">
        <v>615</v>
      </c>
      <c r="M49" s="89"/>
      <c r="N49" s="88"/>
      <c r="O49" s="88"/>
      <c r="Q49" s="252" t="str">
        <f>TEXT(G49,"ddd")</f>
        <v>Sat</v>
      </c>
      <c r="R49" s="90" t="str">
        <f t="shared" si="3"/>
        <v>Mon</v>
      </c>
      <c r="S49" s="90" t="str">
        <f>D49&amp;" "&amp;TEXT(B49,"dd/mmm")&amp;"-"&amp;TEXT(C49,"dd/mmm")</f>
        <v>Crazy Days 26/Mar-28/Mar</v>
      </c>
    </row>
    <row r="50" spans="1:19" ht="14.5" x14ac:dyDescent="0.35">
      <c r="A50" s="322" t="s">
        <v>237</v>
      </c>
      <c r="B50" s="87">
        <v>45380</v>
      </c>
      <c r="C50" s="87">
        <v>45380</v>
      </c>
      <c r="D50" s="253" t="s">
        <v>580</v>
      </c>
      <c r="E50" s="88"/>
      <c r="F50" s="87">
        <f>H50</f>
        <v>45378</v>
      </c>
      <c r="G50" s="88"/>
      <c r="H50" s="87">
        <f>I50</f>
        <v>45378</v>
      </c>
      <c r="I50" s="87">
        <v>45378</v>
      </c>
      <c r="J50" s="254">
        <f>B50-1</f>
        <v>45379</v>
      </c>
      <c r="K50" s="313" t="s">
        <v>24</v>
      </c>
      <c r="L50" s="84" t="s">
        <v>616</v>
      </c>
      <c r="M50" s="84"/>
      <c r="N50" s="84"/>
      <c r="O50" s="84"/>
      <c r="Q50" s="252"/>
      <c r="R50" s="90" t="str">
        <f t="shared" si="3"/>
        <v>Wed</v>
      </c>
      <c r="S50" s="90" t="str">
        <f>D50&amp;" "&amp;TEXT(B50,"dd/mmm")</f>
        <v>Flash Deals 29/Mar</v>
      </c>
    </row>
    <row r="54" spans="1:19" x14ac:dyDescent="0.35">
      <c r="L54" s="315"/>
    </row>
    <row r="56" spans="1:19" x14ac:dyDescent="0.35">
      <c r="L56" s="315"/>
    </row>
    <row r="60" spans="1:19" x14ac:dyDescent="0.35">
      <c r="L60" s="315"/>
    </row>
    <row r="62" spans="1:19" x14ac:dyDescent="0.35">
      <c r="L62" s="315"/>
    </row>
    <row r="66" spans="12:12" x14ac:dyDescent="0.35">
      <c r="L66" s="315"/>
    </row>
    <row r="68" spans="12:12" x14ac:dyDescent="0.35">
      <c r="L68" s="315"/>
    </row>
  </sheetData>
  <autoFilter ref="A3:BD50" xr:uid="{4D238413-2CAC-4610-923C-6993343EDE7C}"/>
  <hyperlinks>
    <hyperlink ref="L32" r:id="rId1" xr:uid="{862D2D31-2BD3-4421-82F8-5382FEA84799}"/>
    <hyperlink ref="L49" r:id="rId2" xr:uid="{858C60CF-FA22-41A4-902E-AE8EE18559E7}"/>
    <hyperlink ref="L5" r:id="rId3" xr:uid="{BFE61A6D-4B43-4835-B44F-2B580321F4CE}"/>
    <hyperlink ref="L16" r:id="rId4" xr:uid="{05556AF7-BCC2-41D5-A133-00B97B62B372}"/>
    <hyperlink ref="L25" r:id="rId5" xr:uid="{A8AFFE3C-1115-44B8-892F-3134016AFC90}"/>
    <hyperlink ref="L37" r:id="rId6" xr:uid="{F9771D7D-49C6-478D-B997-9C3424217904}"/>
    <hyperlink ref="L46" r:id="rId7" xr:uid="{793BBC78-BD3E-4EC5-A6C5-AE7F0C09CB9C}"/>
    <hyperlink ref="L20" r:id="rId8" xr:uid="{DEBA33C7-6313-495A-B906-B8D004B62F18}"/>
    <hyperlink ref="L41" r:id="rId9" xr:uid="{E8C6A5E6-F4DC-46D6-8807-4CBE049078D5}"/>
    <hyperlink ref="L29" r:id="rId10" xr:uid="{67F14720-B35E-49E9-AF0F-8156A3ED0DE8}"/>
    <hyperlink ref="L4" r:id="rId11" xr:uid="{3BDAD917-8E08-4B1A-B79F-1C8B402D1613}"/>
    <hyperlink ref="L6" r:id="rId12" xr:uid="{186C4FAA-961F-4C5E-A072-3C13CBE48000}"/>
    <hyperlink ref="L48" r:id="rId13" xr:uid="{54CD122A-FFF5-4FD8-A258-BBA1B7EE7DA2}"/>
    <hyperlink ref="L7" r:id="rId14" xr:uid="{28EE7D78-9233-4628-999A-6A4A6484548E}"/>
    <hyperlink ref="L47" r:id="rId15" xr:uid="{3189A18E-DC86-44EB-9014-3099361172E7}"/>
    <hyperlink ref="L8" r:id="rId16" xr:uid="{9A0C5E9E-B9A2-4E32-A673-19D463668378}"/>
    <hyperlink ref="L44" r:id="rId17" xr:uid="{4CA953EB-7C6A-45E3-8F2E-1E3936121B13}"/>
    <hyperlink ref="L10" r:id="rId18" xr:uid="{FF68533F-40EC-4E22-BE2C-21A07F979C80}"/>
    <hyperlink ref="L43" r:id="rId19" xr:uid="{FBA72F45-F36D-41CF-8BED-C9478E60DD4A}"/>
    <hyperlink ref="L12" r:id="rId20" xr:uid="{3CC291B2-C9E1-42D6-8089-5B9901324E04}"/>
    <hyperlink ref="L40" r:id="rId21" xr:uid="{B37FA22C-8EB8-4BA7-801F-62DABD04F1AF}"/>
    <hyperlink ref="L13" r:id="rId22" xr:uid="{163C2E07-BB89-406B-9DE1-34CFD3D825EA}"/>
    <hyperlink ref="L39" r:id="rId23" xr:uid="{F9AFDB09-8EAF-40F5-98B2-AF56CB290DF6}"/>
    <hyperlink ref="L14" r:id="rId24" xr:uid="{54F89627-1477-46E3-9ED5-1EB2782E3EE2}"/>
    <hyperlink ref="L38" r:id="rId25" xr:uid="{E67464DC-1954-4055-B854-FBA9362A06A8}"/>
    <hyperlink ref="L17" r:id="rId26" xr:uid="{A58796BA-B70C-4AAF-8B79-8C932ABD0074}"/>
    <hyperlink ref="L35" r:id="rId27" xr:uid="{69F5EF8A-62D6-4745-9480-73222C8D44C4}"/>
    <hyperlink ref="L18" r:id="rId28" xr:uid="{6F9387C1-404A-435C-A414-DBFC76C22714}"/>
    <hyperlink ref="L34" r:id="rId29" xr:uid="{95954D67-F91C-41EE-8C7A-72E39E36C7E4}"/>
    <hyperlink ref="L19" r:id="rId30" xr:uid="{ADCE6C7B-85B1-4D85-9800-98A4373B8842}"/>
    <hyperlink ref="L33" r:id="rId31" xr:uid="{FC885501-C0A8-432B-96BB-2E4FB586B0BE}"/>
    <hyperlink ref="L22" r:id="rId32" xr:uid="{0E9C6E23-1C97-4FE0-BCFF-886D93826C16}"/>
    <hyperlink ref="L30" r:id="rId33" xr:uid="{0AA56507-0879-47A2-80A6-6750977A9180}"/>
    <hyperlink ref="L23" r:id="rId34" xr:uid="{A7646851-9B7D-4D3F-A9E1-B19B23D70007}"/>
    <hyperlink ref="L28" r:id="rId35" xr:uid="{75D4507F-4209-4D77-B1C1-EDDAD3ABF80C}"/>
    <hyperlink ref="L26" r:id="rId36" xr:uid="{3D5C1F06-3754-4436-BB47-CB95F767FBD0}"/>
    <hyperlink ref="L27" r:id="rId37" xr:uid="{22078528-99C7-412B-BD8B-1BE424E023AC}"/>
    <hyperlink ref="L11" r:id="rId38" xr:uid="{5D849C84-4BC5-448C-B983-4A0425BB7BFC}"/>
    <hyperlink ref="L21" r:id="rId39" xr:uid="{C07C05FB-31B3-4A3F-B2C1-0F1824DBBC91}"/>
    <hyperlink ref="L31" r:id="rId40" xr:uid="{022AA466-DF93-4E3D-B3EF-171B35072E21}"/>
    <hyperlink ref="L42" r:id="rId41" xr:uid="{F1F179D0-CA95-40EF-8589-E674E615D2FE}"/>
    <hyperlink ref="L9" r:id="rId42" xr:uid="{3BB7963B-BA6E-4FD1-80E0-A04320346451}"/>
    <hyperlink ref="L15" r:id="rId43" xr:uid="{6DDA7AFB-4B2B-4542-93E2-19BA59E59572}"/>
    <hyperlink ref="L24" r:id="rId44" xr:uid="{0BE3CDD9-D68F-48A3-9026-C944C6B5650D}"/>
    <hyperlink ref="L36" r:id="rId45" xr:uid="{DA16AB41-3AA7-46FB-90F7-08DF5C49B4A8}"/>
    <hyperlink ref="L45" r:id="rId46" xr:uid="{F889B073-D111-4FF7-BFB9-4A28AA91BB05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6D16-02AC-43D4-BFA2-A0838F465F40}">
  <sheetPr filterMode="1"/>
  <dimension ref="A1:AU66"/>
  <sheetViews>
    <sheetView zoomScale="70" zoomScaleNormal="70" workbookViewId="0">
      <pane ySplit="3" topLeftCell="A7" activePane="bottomLeft" state="frozen"/>
      <selection pane="bottomLeft" activeCell="F56" sqref="F56"/>
    </sheetView>
  </sheetViews>
  <sheetFormatPr defaultColWidth="8.54296875" defaultRowHeight="13" x14ac:dyDescent="0.35"/>
  <cols>
    <col min="1" max="1" width="14.453125" style="90" customWidth="1"/>
    <col min="2" max="2" width="10.453125" style="90" customWidth="1"/>
    <col min="3" max="3" width="10.54296875" style="90" customWidth="1"/>
    <col min="4" max="4" width="24" style="256" customWidth="1"/>
    <col min="5" max="5" width="10.54296875" style="143" customWidth="1"/>
    <col min="6" max="6" width="10.453125" style="143" customWidth="1"/>
    <col min="7" max="7" width="16.453125" style="143" customWidth="1"/>
    <col min="8" max="8" width="16.54296875" style="143" customWidth="1"/>
    <col min="9" max="9" width="20.453125" style="143" bestFit="1" customWidth="1"/>
    <col min="10" max="10" width="14.453125" style="143" customWidth="1"/>
    <col min="11" max="11" width="9.453125" style="90" bestFit="1" customWidth="1"/>
    <col min="12" max="12" width="34.54296875" style="90" customWidth="1"/>
    <col min="13" max="13" width="12.453125" style="90" customWidth="1"/>
    <col min="14" max="15" width="9.453125" style="90" bestFit="1" customWidth="1"/>
    <col min="16" max="16" width="8.453125" style="90" customWidth="1"/>
    <col min="17" max="17" width="11.453125" style="90" customWidth="1"/>
    <col min="18" max="16384" width="8.54296875" style="90"/>
  </cols>
  <sheetData>
    <row r="1" spans="1:47" x14ac:dyDescent="0.35">
      <c r="D1" s="143" t="s">
        <v>522</v>
      </c>
      <c r="E1" s="143" t="s">
        <v>462</v>
      </c>
      <c r="F1" s="143" t="s">
        <v>3</v>
      </c>
      <c r="G1" s="143" t="s">
        <v>3</v>
      </c>
      <c r="H1" s="143" t="s">
        <v>3</v>
      </c>
      <c r="I1" s="143" t="s">
        <v>462</v>
      </c>
      <c r="J1" s="143" t="s">
        <v>3</v>
      </c>
    </row>
    <row r="2" spans="1:47" x14ac:dyDescent="0.35">
      <c r="A2" s="257"/>
      <c r="B2" s="258"/>
      <c r="C2" s="259"/>
      <c r="D2" s="260" t="s">
        <v>0</v>
      </c>
      <c r="E2" s="261" t="s">
        <v>1</v>
      </c>
      <c r="F2" s="261" t="s">
        <v>306</v>
      </c>
      <c r="G2" s="262" t="s">
        <v>2</v>
      </c>
      <c r="H2" s="262" t="s">
        <v>2</v>
      </c>
      <c r="I2" s="262" t="s">
        <v>3</v>
      </c>
      <c r="J2" s="260" t="s">
        <v>1</v>
      </c>
      <c r="K2" s="259"/>
      <c r="L2" s="259"/>
      <c r="M2" s="259"/>
      <c r="N2" s="88"/>
      <c r="O2" s="288"/>
    </row>
    <row r="3" spans="1:47" ht="52" x14ac:dyDescent="0.35">
      <c r="A3" s="92" t="s">
        <v>413</v>
      </c>
      <c r="B3" s="92" t="s">
        <v>235</v>
      </c>
      <c r="C3" s="92" t="s">
        <v>236</v>
      </c>
      <c r="D3" s="92" t="s">
        <v>7</v>
      </c>
      <c r="E3" s="263" t="s">
        <v>8</v>
      </c>
      <c r="F3" s="263" t="s">
        <v>308</v>
      </c>
      <c r="G3" s="263" t="s">
        <v>9</v>
      </c>
      <c r="H3" s="263" t="s">
        <v>62</v>
      </c>
      <c r="I3" s="292" t="s">
        <v>11</v>
      </c>
      <c r="J3" s="92" t="s">
        <v>523</v>
      </c>
      <c r="K3" s="92" t="s">
        <v>16</v>
      </c>
      <c r="L3" s="92" t="s">
        <v>309</v>
      </c>
      <c r="M3" s="92" t="s">
        <v>414</v>
      </c>
      <c r="N3" s="285" t="s">
        <v>567</v>
      </c>
      <c r="O3" s="158" t="s">
        <v>311</v>
      </c>
      <c r="Q3" s="291" t="s">
        <v>524</v>
      </c>
      <c r="R3" s="291" t="s">
        <v>525</v>
      </c>
    </row>
    <row r="4" spans="1:47" ht="14.5" hidden="1" x14ac:dyDescent="0.35">
      <c r="A4" s="318" t="s">
        <v>617</v>
      </c>
      <c r="B4" s="138">
        <v>45387</v>
      </c>
      <c r="C4" s="138">
        <v>45387</v>
      </c>
      <c r="D4" s="253" t="s">
        <v>580</v>
      </c>
      <c r="E4" s="254" t="s">
        <v>316</v>
      </c>
      <c r="F4" s="87">
        <f>G4-1</f>
        <v>45385</v>
      </c>
      <c r="G4" s="87">
        <f>H4</f>
        <v>45386</v>
      </c>
      <c r="H4" s="87">
        <v>45386</v>
      </c>
      <c r="I4" s="87">
        <v>45386</v>
      </c>
      <c r="J4" s="87">
        <v>45386</v>
      </c>
      <c r="K4" s="88" t="s">
        <v>24</v>
      </c>
      <c r="L4" s="320" t="s">
        <v>618</v>
      </c>
      <c r="M4" s="266"/>
      <c r="N4" s="286"/>
      <c r="O4" s="289"/>
      <c r="Q4" s="252" t="str">
        <f t="shared" ref="Q4:Q48" si="0">TEXT(G4,"ddd")</f>
        <v>Thu</v>
      </c>
      <c r="R4" s="90" t="str">
        <f t="shared" ref="R4:R48" si="1">TEXT(I4,"ddd")</f>
        <v>Thu</v>
      </c>
    </row>
    <row r="5" spans="1:47" ht="14.5" hidden="1" x14ac:dyDescent="0.35">
      <c r="A5" s="322" t="s">
        <v>619</v>
      </c>
      <c r="B5" s="87">
        <v>45390</v>
      </c>
      <c r="C5" s="87">
        <v>45396</v>
      </c>
      <c r="D5" s="253" t="s">
        <v>23</v>
      </c>
      <c r="E5" s="254" t="s">
        <v>316</v>
      </c>
      <c r="F5" s="87">
        <v>45389</v>
      </c>
      <c r="G5" s="87">
        <f>H5</f>
        <v>45389</v>
      </c>
      <c r="H5" s="87">
        <v>45389</v>
      </c>
      <c r="I5" s="87">
        <v>45389</v>
      </c>
      <c r="J5" s="254">
        <v>45389</v>
      </c>
      <c r="K5" s="88" t="s">
        <v>24</v>
      </c>
      <c r="L5" s="265" t="s">
        <v>620</v>
      </c>
      <c r="M5" s="89"/>
      <c r="N5" s="286"/>
      <c r="O5" s="289"/>
      <c r="Q5" s="252" t="str">
        <f t="shared" ref="Q5:Q24" si="2">TEXT(G5,"ddd")</f>
        <v>Sun</v>
      </c>
      <c r="R5" s="90" t="str">
        <f t="shared" ref="R5:R24" si="3">TEXT(I5,"ddd")</f>
        <v>Sun</v>
      </c>
    </row>
    <row r="6" spans="1:47" s="84" customFormat="1" ht="14.5" hidden="1" x14ac:dyDescent="0.35">
      <c r="A6" s="84" t="s">
        <v>240</v>
      </c>
      <c r="B6" s="87">
        <v>45388</v>
      </c>
      <c r="C6" s="87">
        <v>45393</v>
      </c>
      <c r="D6" s="253" t="s">
        <v>621</v>
      </c>
      <c r="E6" s="87">
        <v>45373</v>
      </c>
      <c r="F6" s="87">
        <f t="shared" ref="F6:F24" si="4">G6-1</f>
        <v>45379</v>
      </c>
      <c r="G6" s="87">
        <f>I6-3</f>
        <v>45380</v>
      </c>
      <c r="H6" s="87">
        <f t="shared" ref="H6:H19" si="5">G6</f>
        <v>45380</v>
      </c>
      <c r="I6" s="87">
        <v>45383</v>
      </c>
      <c r="J6" s="87">
        <f t="shared" ref="J6:J19" si="6">B6-1</f>
        <v>45387</v>
      </c>
      <c r="K6" s="88" t="s">
        <v>568</v>
      </c>
      <c r="L6" s="36" t="s">
        <v>622</v>
      </c>
      <c r="M6" s="266"/>
      <c r="N6" s="286"/>
      <c r="O6" s="289"/>
      <c r="P6" s="90"/>
      <c r="Q6" s="252" t="str">
        <f t="shared" si="2"/>
        <v>Fri</v>
      </c>
      <c r="R6" s="90" t="str">
        <f t="shared" si="3"/>
        <v>Mon</v>
      </c>
      <c r="S6" s="90"/>
      <c r="T6" s="90"/>
      <c r="U6" s="90"/>
      <c r="V6" s="90"/>
      <c r="W6" s="90"/>
      <c r="X6" s="90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</row>
    <row r="7" spans="1:47" s="84" customFormat="1" ht="14.5" x14ac:dyDescent="0.35">
      <c r="A7" s="319" t="s">
        <v>619</v>
      </c>
      <c r="B7" s="87">
        <v>45390</v>
      </c>
      <c r="C7" s="87">
        <v>45396</v>
      </c>
      <c r="D7" s="253" t="s">
        <v>57</v>
      </c>
      <c r="E7" s="88"/>
      <c r="F7" s="87">
        <f t="shared" si="4"/>
        <v>45382</v>
      </c>
      <c r="G7" s="87">
        <f>I7-1</f>
        <v>45383</v>
      </c>
      <c r="H7" s="87">
        <f t="shared" si="5"/>
        <v>45383</v>
      </c>
      <c r="I7" s="87">
        <v>45384</v>
      </c>
      <c r="J7" s="87">
        <f t="shared" si="6"/>
        <v>45389</v>
      </c>
      <c r="K7" s="88" t="s">
        <v>568</v>
      </c>
      <c r="L7" s="36" t="s">
        <v>623</v>
      </c>
      <c r="N7" s="287"/>
      <c r="O7" s="290"/>
      <c r="P7" s="90"/>
      <c r="Q7" s="252" t="str">
        <f t="shared" si="2"/>
        <v>Mon</v>
      </c>
      <c r="R7" s="90" t="str">
        <f t="shared" si="3"/>
        <v>Tue</v>
      </c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</row>
    <row r="8" spans="1:47" s="84" customFormat="1" ht="18" hidden="1" customHeight="1" x14ac:dyDescent="0.35">
      <c r="A8" s="322" t="s">
        <v>619</v>
      </c>
      <c r="B8" s="87">
        <v>45383</v>
      </c>
      <c r="C8" s="87">
        <v>45383</v>
      </c>
      <c r="D8" s="253" t="s">
        <v>34</v>
      </c>
      <c r="E8" s="87"/>
      <c r="F8" s="87">
        <f t="shared" si="4"/>
        <v>45372</v>
      </c>
      <c r="G8" s="87">
        <f>I8-3</f>
        <v>45373</v>
      </c>
      <c r="H8" s="87">
        <f t="shared" si="5"/>
        <v>45373</v>
      </c>
      <c r="I8" s="87">
        <v>45376</v>
      </c>
      <c r="J8" s="87">
        <f t="shared" si="6"/>
        <v>45382</v>
      </c>
      <c r="K8" s="88" t="s">
        <v>568</v>
      </c>
      <c r="L8" s="36" t="s">
        <v>624</v>
      </c>
      <c r="M8" s="89"/>
      <c r="N8" s="286"/>
      <c r="O8" s="289"/>
      <c r="P8" s="90"/>
      <c r="Q8" s="252" t="str">
        <f t="shared" si="2"/>
        <v>Fri</v>
      </c>
      <c r="R8" s="90" t="str">
        <f t="shared" si="3"/>
        <v>Mon</v>
      </c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</row>
    <row r="9" spans="1:47" s="84" customFormat="1" ht="14.5" hidden="1" x14ac:dyDescent="0.35">
      <c r="A9" s="322" t="s">
        <v>264</v>
      </c>
      <c r="B9" s="87">
        <v>45384</v>
      </c>
      <c r="C9" s="87">
        <v>45384</v>
      </c>
      <c r="D9" s="253" t="s">
        <v>34</v>
      </c>
      <c r="E9" s="311"/>
      <c r="F9" s="87">
        <f t="shared" si="4"/>
        <v>45375</v>
      </c>
      <c r="G9" s="87">
        <f>I9-1</f>
        <v>45376</v>
      </c>
      <c r="H9" s="87">
        <f t="shared" si="5"/>
        <v>45376</v>
      </c>
      <c r="I9" s="87">
        <v>45377</v>
      </c>
      <c r="J9" s="87">
        <f t="shared" si="6"/>
        <v>45383</v>
      </c>
      <c r="K9" s="88" t="s">
        <v>568</v>
      </c>
      <c r="L9" s="36" t="s">
        <v>625</v>
      </c>
      <c r="M9" s="266"/>
      <c r="N9" s="286"/>
      <c r="O9" s="289"/>
      <c r="P9" s="90"/>
      <c r="Q9" s="252" t="str">
        <f t="shared" si="2"/>
        <v>Mon</v>
      </c>
      <c r="R9" s="90" t="str">
        <f t="shared" si="3"/>
        <v>Tue</v>
      </c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</row>
    <row r="10" spans="1:47" s="293" customFormat="1" ht="14.5" hidden="1" x14ac:dyDescent="0.35">
      <c r="A10" s="322" t="s">
        <v>267</v>
      </c>
      <c r="B10" s="87">
        <v>45385</v>
      </c>
      <c r="C10" s="87">
        <v>45385</v>
      </c>
      <c r="D10" s="253" t="s">
        <v>34</v>
      </c>
      <c r="E10" s="254"/>
      <c r="F10" s="87">
        <f t="shared" si="4"/>
        <v>45376</v>
      </c>
      <c r="G10" s="87">
        <f>I10-1</f>
        <v>45377</v>
      </c>
      <c r="H10" s="87">
        <f t="shared" si="5"/>
        <v>45377</v>
      </c>
      <c r="I10" s="87">
        <v>45378</v>
      </c>
      <c r="J10" s="87">
        <f t="shared" si="6"/>
        <v>45384</v>
      </c>
      <c r="K10" s="88" t="s">
        <v>568</v>
      </c>
      <c r="L10" s="36" t="s">
        <v>626</v>
      </c>
      <c r="M10" s="89"/>
      <c r="N10" s="286"/>
      <c r="O10" s="289"/>
      <c r="P10" s="90"/>
      <c r="Q10" s="252" t="str">
        <f t="shared" si="2"/>
        <v>Tue</v>
      </c>
      <c r="R10" s="90" t="str">
        <f t="shared" si="3"/>
        <v>Wed</v>
      </c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</row>
    <row r="11" spans="1:47" ht="14.5" hidden="1" x14ac:dyDescent="0.35">
      <c r="A11" s="322" t="s">
        <v>253</v>
      </c>
      <c r="B11" s="87">
        <v>45386</v>
      </c>
      <c r="C11" s="87">
        <v>45386</v>
      </c>
      <c r="D11" s="253" t="s">
        <v>34</v>
      </c>
      <c r="E11" s="88"/>
      <c r="F11" s="87">
        <f t="shared" si="4"/>
        <v>45377</v>
      </c>
      <c r="G11" s="87">
        <f>I11-1</f>
        <v>45378</v>
      </c>
      <c r="H11" s="87">
        <f t="shared" si="5"/>
        <v>45378</v>
      </c>
      <c r="I11" s="87">
        <v>45379</v>
      </c>
      <c r="J11" s="87">
        <f t="shared" si="6"/>
        <v>45385</v>
      </c>
      <c r="K11" s="88" t="s">
        <v>568</v>
      </c>
      <c r="L11" s="36" t="s">
        <v>627</v>
      </c>
      <c r="M11" s="84"/>
      <c r="N11" s="287"/>
      <c r="O11" s="290"/>
      <c r="Q11" s="252" t="str">
        <f t="shared" si="2"/>
        <v>Wed</v>
      </c>
      <c r="R11" s="90" t="str">
        <f t="shared" si="3"/>
        <v>Thu</v>
      </c>
    </row>
    <row r="12" spans="1:47" ht="14.5" hidden="1" x14ac:dyDescent="0.35">
      <c r="A12" s="322" t="s">
        <v>617</v>
      </c>
      <c r="B12" s="87">
        <v>45387</v>
      </c>
      <c r="C12" s="87">
        <v>45387</v>
      </c>
      <c r="D12" s="253" t="s">
        <v>34</v>
      </c>
      <c r="E12" s="254"/>
      <c r="F12" s="87">
        <f t="shared" si="4"/>
        <v>45378</v>
      </c>
      <c r="G12" s="87">
        <f>I12-1</f>
        <v>45379</v>
      </c>
      <c r="H12" s="87">
        <f t="shared" si="5"/>
        <v>45379</v>
      </c>
      <c r="I12" s="87">
        <v>45380</v>
      </c>
      <c r="J12" s="87">
        <f t="shared" si="6"/>
        <v>45386</v>
      </c>
      <c r="K12" s="88" t="s">
        <v>568</v>
      </c>
      <c r="L12" s="36" t="s">
        <v>628</v>
      </c>
      <c r="M12" s="89"/>
      <c r="N12" s="286"/>
      <c r="O12" s="289"/>
      <c r="Q12" s="252" t="str">
        <f t="shared" si="2"/>
        <v>Thu</v>
      </c>
      <c r="R12" s="90" t="str">
        <f t="shared" si="3"/>
        <v>Fri</v>
      </c>
    </row>
    <row r="13" spans="1:47" ht="15.65" hidden="1" customHeight="1" x14ac:dyDescent="0.35">
      <c r="A13" s="322" t="s">
        <v>629</v>
      </c>
      <c r="B13" s="87">
        <v>45388</v>
      </c>
      <c r="C13" s="87">
        <v>45388</v>
      </c>
      <c r="D13" s="253" t="s">
        <v>34</v>
      </c>
      <c r="E13" s="138"/>
      <c r="F13" s="87">
        <f t="shared" si="4"/>
        <v>45379</v>
      </c>
      <c r="G13" s="87">
        <f>I13-3</f>
        <v>45380</v>
      </c>
      <c r="H13" s="87">
        <f t="shared" si="5"/>
        <v>45380</v>
      </c>
      <c r="I13" s="87">
        <v>45383</v>
      </c>
      <c r="J13" s="87">
        <f t="shared" si="6"/>
        <v>45387</v>
      </c>
      <c r="K13" s="88" t="s">
        <v>568</v>
      </c>
      <c r="L13" s="331" t="s">
        <v>630</v>
      </c>
      <c r="M13" s="265"/>
      <c r="N13" s="286"/>
      <c r="O13" s="289"/>
      <c r="Q13" s="252" t="str">
        <f t="shared" si="2"/>
        <v>Fri</v>
      </c>
      <c r="R13" s="90" t="str">
        <f t="shared" si="3"/>
        <v>Mon</v>
      </c>
    </row>
    <row r="14" spans="1:47" ht="14.5" hidden="1" x14ac:dyDescent="0.35">
      <c r="A14" s="322" t="s">
        <v>631</v>
      </c>
      <c r="B14" s="87">
        <v>45389</v>
      </c>
      <c r="C14" s="87">
        <v>45389</v>
      </c>
      <c r="D14" s="253" t="s">
        <v>34</v>
      </c>
      <c r="E14" s="88"/>
      <c r="F14" s="87">
        <f t="shared" si="4"/>
        <v>45379</v>
      </c>
      <c r="G14" s="87">
        <f>I14-3</f>
        <v>45380</v>
      </c>
      <c r="H14" s="87">
        <f t="shared" si="5"/>
        <v>45380</v>
      </c>
      <c r="I14" s="87">
        <v>45383</v>
      </c>
      <c r="J14" s="87">
        <f t="shared" si="6"/>
        <v>45388</v>
      </c>
      <c r="K14" s="88" t="s">
        <v>568</v>
      </c>
      <c r="L14" s="36" t="s">
        <v>632</v>
      </c>
      <c r="M14" s="325"/>
      <c r="N14" s="286"/>
      <c r="O14" s="289"/>
      <c r="Q14" s="252" t="str">
        <f t="shared" si="2"/>
        <v>Fri</v>
      </c>
      <c r="R14" s="90" t="str">
        <f t="shared" si="3"/>
        <v>Mon</v>
      </c>
    </row>
    <row r="15" spans="1:47" ht="14.5" hidden="1" x14ac:dyDescent="0.35">
      <c r="A15" s="322" t="s">
        <v>619</v>
      </c>
      <c r="B15" s="87">
        <v>45390</v>
      </c>
      <c r="C15" s="87">
        <v>45390</v>
      </c>
      <c r="D15" s="253" t="s">
        <v>34</v>
      </c>
      <c r="E15" s="88"/>
      <c r="F15" s="87">
        <f t="shared" si="4"/>
        <v>45379</v>
      </c>
      <c r="G15" s="87">
        <f>I15-3</f>
        <v>45380</v>
      </c>
      <c r="H15" s="87">
        <f t="shared" si="5"/>
        <v>45380</v>
      </c>
      <c r="I15" s="87">
        <v>45383</v>
      </c>
      <c r="J15" s="87">
        <f t="shared" si="6"/>
        <v>45389</v>
      </c>
      <c r="K15" s="88" t="s">
        <v>568</v>
      </c>
      <c r="L15" s="36" t="s">
        <v>633</v>
      </c>
      <c r="M15" s="326"/>
      <c r="N15" s="287"/>
      <c r="O15" s="290"/>
      <c r="Q15" s="252" t="str">
        <f t="shared" si="2"/>
        <v>Fri</v>
      </c>
      <c r="R15" s="90" t="str">
        <f t="shared" si="3"/>
        <v>Mon</v>
      </c>
    </row>
    <row r="16" spans="1:47" s="283" customFormat="1" ht="14.5" hidden="1" x14ac:dyDescent="0.35">
      <c r="A16" s="322" t="s">
        <v>264</v>
      </c>
      <c r="B16" s="87">
        <v>45391</v>
      </c>
      <c r="C16" s="87">
        <v>45391</v>
      </c>
      <c r="D16" s="253" t="s">
        <v>34</v>
      </c>
      <c r="E16" s="87"/>
      <c r="F16" s="87">
        <f t="shared" si="4"/>
        <v>45382</v>
      </c>
      <c r="G16" s="87">
        <f>I16-1</f>
        <v>45383</v>
      </c>
      <c r="H16" s="87">
        <f t="shared" si="5"/>
        <v>45383</v>
      </c>
      <c r="I16" s="87">
        <v>45384</v>
      </c>
      <c r="J16" s="87">
        <f t="shared" si="6"/>
        <v>45390</v>
      </c>
      <c r="K16" s="88" t="s">
        <v>568</v>
      </c>
      <c r="L16" s="36" t="s">
        <v>634</v>
      </c>
      <c r="M16" s="327"/>
      <c r="N16" s="286"/>
      <c r="O16" s="289"/>
      <c r="P16" s="90"/>
      <c r="Q16" s="252" t="str">
        <f t="shared" si="2"/>
        <v>Mon</v>
      </c>
      <c r="R16" s="90" t="str">
        <f t="shared" si="3"/>
        <v>Tue</v>
      </c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</row>
    <row r="17" spans="1:47" ht="14.5" hidden="1" x14ac:dyDescent="0.35">
      <c r="A17" s="322" t="s">
        <v>267</v>
      </c>
      <c r="B17" s="87">
        <v>45392</v>
      </c>
      <c r="C17" s="87">
        <v>45392</v>
      </c>
      <c r="D17" s="253" t="s">
        <v>34</v>
      </c>
      <c r="E17" s="254"/>
      <c r="F17" s="87">
        <f t="shared" si="4"/>
        <v>45383</v>
      </c>
      <c r="G17" s="87">
        <f>I17-1</f>
        <v>45384</v>
      </c>
      <c r="H17" s="87">
        <f t="shared" si="5"/>
        <v>45384</v>
      </c>
      <c r="I17" s="87">
        <v>45385</v>
      </c>
      <c r="J17" s="87">
        <f t="shared" si="6"/>
        <v>45391</v>
      </c>
      <c r="K17" s="88" t="s">
        <v>568</v>
      </c>
      <c r="L17" s="36" t="s">
        <v>635</v>
      </c>
      <c r="M17" s="327"/>
      <c r="N17" s="286"/>
      <c r="O17" s="289"/>
      <c r="Q17" s="252" t="str">
        <f t="shared" si="2"/>
        <v>Tue</v>
      </c>
      <c r="R17" s="90" t="str">
        <f t="shared" si="3"/>
        <v>Wed</v>
      </c>
    </row>
    <row r="18" spans="1:47" ht="14.5" hidden="1" x14ac:dyDescent="0.35">
      <c r="A18" s="322" t="s">
        <v>253</v>
      </c>
      <c r="B18" s="87">
        <v>45393</v>
      </c>
      <c r="C18" s="87">
        <v>45393</v>
      </c>
      <c r="D18" s="253" t="s">
        <v>34</v>
      </c>
      <c r="E18" s="254"/>
      <c r="F18" s="87">
        <f t="shared" si="4"/>
        <v>45384</v>
      </c>
      <c r="G18" s="87">
        <f>I18-1</f>
        <v>45385</v>
      </c>
      <c r="H18" s="87">
        <f t="shared" si="5"/>
        <v>45385</v>
      </c>
      <c r="I18" s="87">
        <v>45386</v>
      </c>
      <c r="J18" s="87">
        <f t="shared" si="6"/>
        <v>45392</v>
      </c>
      <c r="K18" s="88" t="s">
        <v>568</v>
      </c>
      <c r="L18" s="36" t="s">
        <v>636</v>
      </c>
      <c r="M18" s="327"/>
      <c r="N18" s="286"/>
      <c r="O18" s="289"/>
      <c r="Q18" s="252" t="str">
        <f t="shared" si="2"/>
        <v>Wed</v>
      </c>
      <c r="R18" s="90" t="str">
        <f t="shared" si="3"/>
        <v>Thu</v>
      </c>
    </row>
    <row r="19" spans="1:47" ht="14.5" hidden="1" x14ac:dyDescent="0.35">
      <c r="A19" s="322" t="s">
        <v>617</v>
      </c>
      <c r="B19" s="87">
        <v>45394</v>
      </c>
      <c r="C19" s="87">
        <v>45394</v>
      </c>
      <c r="D19" s="253" t="s">
        <v>34</v>
      </c>
      <c r="E19" s="254"/>
      <c r="F19" s="87">
        <f t="shared" si="4"/>
        <v>45385</v>
      </c>
      <c r="G19" s="87">
        <f>I19-1</f>
        <v>45386</v>
      </c>
      <c r="H19" s="87">
        <f t="shared" si="5"/>
        <v>45386</v>
      </c>
      <c r="I19" s="87">
        <v>45387</v>
      </c>
      <c r="J19" s="87">
        <f t="shared" si="6"/>
        <v>45393</v>
      </c>
      <c r="K19" s="88" t="s">
        <v>568</v>
      </c>
      <c r="L19" s="36" t="s">
        <v>637</v>
      </c>
      <c r="M19" s="327"/>
      <c r="N19" s="286"/>
      <c r="O19" s="289"/>
      <c r="Q19" s="252" t="str">
        <f t="shared" si="2"/>
        <v>Thu</v>
      </c>
      <c r="R19" s="90" t="str">
        <f t="shared" si="3"/>
        <v>Fri</v>
      </c>
    </row>
    <row r="20" spans="1:47" ht="14.5" hidden="1" x14ac:dyDescent="0.35">
      <c r="A20" s="319" t="s">
        <v>617</v>
      </c>
      <c r="B20" s="87">
        <v>45394</v>
      </c>
      <c r="C20" s="87">
        <v>45394</v>
      </c>
      <c r="D20" s="253" t="s">
        <v>580</v>
      </c>
      <c r="E20" s="88" t="s">
        <v>316</v>
      </c>
      <c r="F20" s="87">
        <f t="shared" si="4"/>
        <v>45392</v>
      </c>
      <c r="G20" s="87">
        <f>H20</f>
        <v>45393</v>
      </c>
      <c r="H20" s="87">
        <v>45393</v>
      </c>
      <c r="I20" s="87">
        <v>45393</v>
      </c>
      <c r="J20" s="254">
        <v>45393</v>
      </c>
      <c r="K20" s="88" t="s">
        <v>24</v>
      </c>
      <c r="L20" s="265" t="s">
        <v>638</v>
      </c>
      <c r="M20" s="326"/>
      <c r="N20" s="287"/>
      <c r="O20" s="290"/>
      <c r="Q20" s="252" t="str">
        <f t="shared" si="2"/>
        <v>Thu</v>
      </c>
      <c r="R20" s="90" t="str">
        <f t="shared" si="3"/>
        <v>Thu</v>
      </c>
    </row>
    <row r="21" spans="1:47" ht="14.5" hidden="1" x14ac:dyDescent="0.35">
      <c r="A21" s="322" t="s">
        <v>629</v>
      </c>
      <c r="B21" s="87">
        <v>45395</v>
      </c>
      <c r="C21" s="87">
        <v>45395</v>
      </c>
      <c r="D21" s="253" t="s">
        <v>34</v>
      </c>
      <c r="E21" s="87"/>
      <c r="F21" s="87">
        <f t="shared" si="4"/>
        <v>45386</v>
      </c>
      <c r="G21" s="87">
        <f>I21-3</f>
        <v>45387</v>
      </c>
      <c r="H21" s="87">
        <f>G21</f>
        <v>45387</v>
      </c>
      <c r="I21" s="87">
        <v>45390</v>
      </c>
      <c r="J21" s="87">
        <f>B21-1</f>
        <v>45394</v>
      </c>
      <c r="K21" s="88" t="s">
        <v>568</v>
      </c>
      <c r="L21" s="36" t="s">
        <v>639</v>
      </c>
      <c r="M21" s="328"/>
      <c r="N21" s="286"/>
      <c r="O21" s="289"/>
      <c r="Q21" s="252" t="str">
        <f t="shared" si="2"/>
        <v>Fri</v>
      </c>
      <c r="R21" s="90" t="str">
        <f t="shared" si="3"/>
        <v>Mon</v>
      </c>
    </row>
    <row r="22" spans="1:47" ht="14.5" hidden="1" x14ac:dyDescent="0.35">
      <c r="A22" s="322" t="s">
        <v>631</v>
      </c>
      <c r="B22" s="87">
        <v>45396</v>
      </c>
      <c r="C22" s="87">
        <v>45396</v>
      </c>
      <c r="D22" s="253" t="s">
        <v>34</v>
      </c>
      <c r="E22" s="88"/>
      <c r="F22" s="87">
        <f t="shared" si="4"/>
        <v>45386</v>
      </c>
      <c r="G22" s="87">
        <f>I22-3</f>
        <v>45387</v>
      </c>
      <c r="H22" s="87">
        <f>G22</f>
        <v>45387</v>
      </c>
      <c r="I22" s="87">
        <v>45390</v>
      </c>
      <c r="J22" s="87">
        <f>B22-1</f>
        <v>45395</v>
      </c>
      <c r="K22" s="88" t="s">
        <v>568</v>
      </c>
      <c r="L22" s="36" t="s">
        <v>640</v>
      </c>
      <c r="M22" s="326"/>
      <c r="N22" s="287"/>
      <c r="O22" s="290"/>
      <c r="Q22" s="252" t="str">
        <f t="shared" si="2"/>
        <v>Fri</v>
      </c>
      <c r="R22" s="90" t="str">
        <f t="shared" si="3"/>
        <v>Mon</v>
      </c>
    </row>
    <row r="23" spans="1:47" ht="14.5" hidden="1" x14ac:dyDescent="0.35">
      <c r="A23" s="322" t="s">
        <v>619</v>
      </c>
      <c r="B23" s="87">
        <v>45397</v>
      </c>
      <c r="C23" s="87">
        <v>45397</v>
      </c>
      <c r="D23" s="253" t="s">
        <v>34</v>
      </c>
      <c r="E23" s="138"/>
      <c r="F23" s="87">
        <f t="shared" si="4"/>
        <v>45386</v>
      </c>
      <c r="G23" s="87">
        <f>I23-3</f>
        <v>45387</v>
      </c>
      <c r="H23" s="87">
        <f>G23</f>
        <v>45387</v>
      </c>
      <c r="I23" s="87">
        <v>45390</v>
      </c>
      <c r="J23" s="87">
        <f>B23-1</f>
        <v>45396</v>
      </c>
      <c r="K23" s="88" t="s">
        <v>568</v>
      </c>
      <c r="L23" s="36" t="s">
        <v>641</v>
      </c>
      <c r="M23" s="325"/>
      <c r="N23" s="286"/>
      <c r="O23" s="289"/>
      <c r="Q23" s="252" t="str">
        <f t="shared" si="2"/>
        <v>Fri</v>
      </c>
      <c r="R23" s="90" t="str">
        <f t="shared" si="3"/>
        <v>Mon</v>
      </c>
      <c r="T23" s="143"/>
      <c r="U23" s="143"/>
      <c r="V23" s="143"/>
    </row>
    <row r="24" spans="1:47" ht="14.5" x14ac:dyDescent="0.35">
      <c r="A24" s="319" t="s">
        <v>619</v>
      </c>
      <c r="B24" s="54">
        <v>45397</v>
      </c>
      <c r="C24" s="54">
        <v>45403</v>
      </c>
      <c r="D24" s="253" t="s">
        <v>57</v>
      </c>
      <c r="E24" s="311"/>
      <c r="F24" s="87">
        <f t="shared" si="4"/>
        <v>45389</v>
      </c>
      <c r="G24" s="87">
        <f>I24-1</f>
        <v>45390</v>
      </c>
      <c r="H24" s="87">
        <f>G24</f>
        <v>45390</v>
      </c>
      <c r="I24" s="311">
        <v>45391</v>
      </c>
      <c r="J24" s="87">
        <f>B24-1</f>
        <v>45396</v>
      </c>
      <c r="K24" s="88" t="s">
        <v>568</v>
      </c>
      <c r="L24" s="36" t="s">
        <v>642</v>
      </c>
      <c r="M24" s="329"/>
      <c r="N24" s="303"/>
      <c r="O24" s="301"/>
      <c r="P24" s="302"/>
      <c r="Q24" s="252" t="str">
        <f t="shared" si="2"/>
        <v>Mon</v>
      </c>
      <c r="R24" s="90" t="str">
        <f t="shared" si="3"/>
        <v>Tue</v>
      </c>
      <c r="T24" s="302"/>
      <c r="U24" s="302"/>
      <c r="V24" s="302"/>
      <c r="W24" s="302"/>
      <c r="X24" s="302"/>
      <c r="Y24" s="302"/>
      <c r="Z24" s="302"/>
      <c r="AA24" s="302"/>
      <c r="AB24" s="302"/>
      <c r="AC24" s="302"/>
      <c r="AD24" s="302"/>
      <c r="AE24" s="302"/>
      <c r="AF24" s="302"/>
      <c r="AG24" s="302"/>
      <c r="AH24" s="302"/>
      <c r="AI24" s="302"/>
      <c r="AJ24" s="302"/>
      <c r="AK24" s="302"/>
      <c r="AL24" s="302"/>
      <c r="AM24" s="302"/>
      <c r="AN24" s="302"/>
      <c r="AO24" s="302"/>
      <c r="AP24" s="302"/>
      <c r="AQ24" s="302"/>
      <c r="AR24" s="302"/>
      <c r="AS24" s="302"/>
      <c r="AT24" s="302"/>
      <c r="AU24" s="302"/>
    </row>
    <row r="25" spans="1:47" ht="14.5" hidden="1" x14ac:dyDescent="0.35">
      <c r="A25" s="84" t="s">
        <v>264</v>
      </c>
      <c r="B25" s="87">
        <v>45398</v>
      </c>
      <c r="C25" s="87">
        <v>45400</v>
      </c>
      <c r="D25" s="253" t="s">
        <v>281</v>
      </c>
      <c r="E25" s="87">
        <v>45378</v>
      </c>
      <c r="F25" s="87">
        <v>45397</v>
      </c>
      <c r="G25" s="87">
        <f>H25</f>
        <v>45397</v>
      </c>
      <c r="H25" s="87">
        <v>45397</v>
      </c>
      <c r="I25" s="87">
        <v>45397</v>
      </c>
      <c r="J25" s="87">
        <v>45397</v>
      </c>
      <c r="K25" s="88" t="s">
        <v>24</v>
      </c>
      <c r="L25" s="265" t="s">
        <v>643</v>
      </c>
      <c r="M25" s="327"/>
      <c r="N25" s="286"/>
      <c r="O25" s="289"/>
      <c r="Q25" s="252" t="str">
        <f t="shared" si="0"/>
        <v>Mon</v>
      </c>
      <c r="R25" s="90" t="str">
        <f t="shared" si="1"/>
        <v>Mon</v>
      </c>
      <c r="S25" s="90" t="str">
        <f>D25&amp;" "&amp;TEXT(B25,"dd/mmm")&amp;"-"&amp;TEXT(C25,"dd/mmm")</f>
        <v>REVOLUTIA PRETURILOR 16/Apr-18/Apr</v>
      </c>
    </row>
    <row r="26" spans="1:47" ht="14.5" hidden="1" x14ac:dyDescent="0.35">
      <c r="A26" s="322" t="s">
        <v>253</v>
      </c>
      <c r="B26" s="87">
        <v>45400</v>
      </c>
      <c r="C26" s="87">
        <v>45400</v>
      </c>
      <c r="D26" s="253" t="s">
        <v>34</v>
      </c>
      <c r="E26" s="254"/>
      <c r="F26" s="87">
        <f>G26-1</f>
        <v>45391</v>
      </c>
      <c r="G26" s="87">
        <f>I26-1</f>
        <v>45392</v>
      </c>
      <c r="H26" s="87">
        <f>G26</f>
        <v>45392</v>
      </c>
      <c r="I26" s="87">
        <v>45393</v>
      </c>
      <c r="J26" s="87">
        <f>B26-1</f>
        <v>45399</v>
      </c>
      <c r="K26" s="88" t="s">
        <v>568</v>
      </c>
      <c r="L26" s="36" t="s">
        <v>644</v>
      </c>
      <c r="M26" s="327"/>
      <c r="N26" s="286"/>
      <c r="O26" s="289"/>
      <c r="Q26" s="252" t="str">
        <f t="shared" si="0"/>
        <v>Wed</v>
      </c>
      <c r="R26" s="90" t="str">
        <f t="shared" si="1"/>
        <v>Thu</v>
      </c>
      <c r="T26" s="304"/>
      <c r="U26" s="304"/>
      <c r="V26" s="304"/>
    </row>
    <row r="27" spans="1:47" ht="14.5" hidden="1" x14ac:dyDescent="0.35">
      <c r="A27" s="84" t="s">
        <v>237</v>
      </c>
      <c r="B27" s="87">
        <v>45401</v>
      </c>
      <c r="C27" s="87">
        <v>45407</v>
      </c>
      <c r="D27" s="253" t="s">
        <v>645</v>
      </c>
      <c r="E27" s="87">
        <v>45386</v>
      </c>
      <c r="F27" s="87">
        <v>45400</v>
      </c>
      <c r="G27" s="87">
        <f>H27</f>
        <v>45400</v>
      </c>
      <c r="H27" s="87">
        <v>45400</v>
      </c>
      <c r="I27" s="87">
        <v>45400</v>
      </c>
      <c r="J27" s="87">
        <v>45400</v>
      </c>
      <c r="K27" s="88" t="s">
        <v>24</v>
      </c>
      <c r="L27" s="265" t="s">
        <v>646</v>
      </c>
      <c r="M27" s="327"/>
      <c r="N27" s="286"/>
      <c r="O27" s="289"/>
      <c r="Q27" s="252" t="str">
        <f t="shared" si="0"/>
        <v>Thu</v>
      </c>
      <c r="R27" s="90" t="str">
        <f t="shared" si="1"/>
        <v>Thu</v>
      </c>
    </row>
    <row r="28" spans="1:47" ht="14.5" hidden="1" x14ac:dyDescent="0.35">
      <c r="A28" s="322" t="s">
        <v>617</v>
      </c>
      <c r="B28" s="87">
        <v>45401</v>
      </c>
      <c r="C28" s="87">
        <v>45401</v>
      </c>
      <c r="D28" s="253" t="s">
        <v>34</v>
      </c>
      <c r="E28" s="88"/>
      <c r="F28" s="87">
        <f t="shared" ref="F28:F37" si="7">G28-1</f>
        <v>45392</v>
      </c>
      <c r="G28" s="87">
        <f>I28-1</f>
        <v>45393</v>
      </c>
      <c r="H28" s="87">
        <f t="shared" ref="H28:H37" si="8">G28</f>
        <v>45393</v>
      </c>
      <c r="I28" s="87">
        <v>45394</v>
      </c>
      <c r="J28" s="87">
        <f t="shared" ref="J28:J37" si="9">B28-1</f>
        <v>45400</v>
      </c>
      <c r="K28" s="88" t="s">
        <v>568</v>
      </c>
      <c r="L28" s="36" t="s">
        <v>647</v>
      </c>
      <c r="M28" s="326"/>
      <c r="N28" s="287"/>
      <c r="O28" s="290"/>
      <c r="Q28" s="252" t="str">
        <f t="shared" si="0"/>
        <v>Thu</v>
      </c>
      <c r="R28" s="90" t="str">
        <f t="shared" si="1"/>
        <v>Fri</v>
      </c>
    </row>
    <row r="29" spans="1:47" ht="14.5" hidden="1" x14ac:dyDescent="0.35">
      <c r="A29" s="322" t="s">
        <v>629</v>
      </c>
      <c r="B29" s="87">
        <v>45402</v>
      </c>
      <c r="C29" s="87">
        <v>45402</v>
      </c>
      <c r="D29" s="253" t="s">
        <v>34</v>
      </c>
      <c r="E29" s="87"/>
      <c r="F29" s="87">
        <f t="shared" si="7"/>
        <v>45393</v>
      </c>
      <c r="G29" s="87">
        <f>I29-3</f>
        <v>45394</v>
      </c>
      <c r="H29" s="87">
        <f t="shared" si="8"/>
        <v>45394</v>
      </c>
      <c r="I29" s="87">
        <v>45397</v>
      </c>
      <c r="J29" s="87">
        <f t="shared" si="9"/>
        <v>45401</v>
      </c>
      <c r="K29" s="88" t="s">
        <v>568</v>
      </c>
      <c r="L29" s="36" t="s">
        <v>648</v>
      </c>
      <c r="M29" s="327"/>
      <c r="N29" s="286"/>
      <c r="O29" s="289"/>
      <c r="Q29" s="252" t="str">
        <f t="shared" si="0"/>
        <v>Fri</v>
      </c>
      <c r="R29" s="90" t="str">
        <f t="shared" si="1"/>
        <v>Mon</v>
      </c>
    </row>
    <row r="30" spans="1:47" ht="14.5" hidden="1" x14ac:dyDescent="0.35">
      <c r="A30" s="322" t="s">
        <v>631</v>
      </c>
      <c r="B30" s="87">
        <v>45403</v>
      </c>
      <c r="C30" s="87">
        <v>45403</v>
      </c>
      <c r="D30" s="253" t="s">
        <v>34</v>
      </c>
      <c r="E30" s="254"/>
      <c r="F30" s="87">
        <f t="shared" si="7"/>
        <v>45393</v>
      </c>
      <c r="G30" s="87">
        <f>I30-3</f>
        <v>45394</v>
      </c>
      <c r="H30" s="87">
        <f t="shared" si="8"/>
        <v>45394</v>
      </c>
      <c r="I30" s="87">
        <v>45397</v>
      </c>
      <c r="J30" s="87">
        <f t="shared" si="9"/>
        <v>45402</v>
      </c>
      <c r="K30" s="88" t="s">
        <v>568</v>
      </c>
      <c r="L30" s="36" t="s">
        <v>649</v>
      </c>
      <c r="M30" s="327"/>
      <c r="N30" s="286"/>
      <c r="O30" s="289"/>
      <c r="Q30" s="252" t="str">
        <f t="shared" si="0"/>
        <v>Fri</v>
      </c>
      <c r="R30" s="90" t="str">
        <f t="shared" si="1"/>
        <v>Mon</v>
      </c>
    </row>
    <row r="31" spans="1:47" ht="14.5" hidden="1" x14ac:dyDescent="0.35">
      <c r="A31" s="322" t="s">
        <v>619</v>
      </c>
      <c r="B31" s="87">
        <v>45404</v>
      </c>
      <c r="C31" s="87">
        <v>45404</v>
      </c>
      <c r="D31" s="253" t="s">
        <v>34</v>
      </c>
      <c r="E31" s="254"/>
      <c r="F31" s="87">
        <f t="shared" si="7"/>
        <v>45393</v>
      </c>
      <c r="G31" s="87">
        <f>I31-3</f>
        <v>45394</v>
      </c>
      <c r="H31" s="87">
        <f t="shared" si="8"/>
        <v>45394</v>
      </c>
      <c r="I31" s="87">
        <v>45397</v>
      </c>
      <c r="J31" s="87">
        <f t="shared" si="9"/>
        <v>45403</v>
      </c>
      <c r="K31" s="88" t="s">
        <v>568</v>
      </c>
      <c r="L31" s="36" t="s">
        <v>650</v>
      </c>
      <c r="M31" s="327"/>
      <c r="N31" s="286"/>
      <c r="O31" s="289"/>
      <c r="Q31" s="252" t="str">
        <f t="shared" si="0"/>
        <v>Fri</v>
      </c>
      <c r="R31" s="90" t="str">
        <f t="shared" si="1"/>
        <v>Mon</v>
      </c>
    </row>
    <row r="32" spans="1:47" ht="14.5" x14ac:dyDescent="0.35">
      <c r="A32" s="319" t="s">
        <v>619</v>
      </c>
      <c r="B32" s="87">
        <v>45404</v>
      </c>
      <c r="C32" s="87">
        <v>45410</v>
      </c>
      <c r="D32" s="253" t="s">
        <v>57</v>
      </c>
      <c r="E32" s="254"/>
      <c r="F32" s="87">
        <f t="shared" si="7"/>
        <v>45396</v>
      </c>
      <c r="G32" s="87">
        <f t="shared" ref="G32:G37" si="10">I32-1</f>
        <v>45397</v>
      </c>
      <c r="H32" s="87">
        <f t="shared" si="8"/>
        <v>45397</v>
      </c>
      <c r="I32" s="87">
        <v>45398</v>
      </c>
      <c r="J32" s="87">
        <f t="shared" si="9"/>
        <v>45403</v>
      </c>
      <c r="K32" s="88" t="s">
        <v>568</v>
      </c>
      <c r="L32" s="36" t="s">
        <v>651</v>
      </c>
      <c r="M32" s="327"/>
      <c r="N32" s="286"/>
      <c r="O32" s="289"/>
      <c r="Q32" s="252" t="str">
        <f t="shared" si="0"/>
        <v>Mon</v>
      </c>
      <c r="R32" s="90" t="str">
        <f t="shared" si="1"/>
        <v>Tue</v>
      </c>
    </row>
    <row r="33" spans="1:18" ht="14.5" hidden="1" x14ac:dyDescent="0.35">
      <c r="A33" s="322" t="s">
        <v>264</v>
      </c>
      <c r="B33" s="87">
        <v>45405</v>
      </c>
      <c r="C33" s="87">
        <v>45405</v>
      </c>
      <c r="D33" s="253" t="s">
        <v>34</v>
      </c>
      <c r="E33" s="88"/>
      <c r="F33" s="87">
        <f t="shared" si="7"/>
        <v>45396</v>
      </c>
      <c r="G33" s="87">
        <f t="shared" si="10"/>
        <v>45397</v>
      </c>
      <c r="H33" s="87">
        <f t="shared" si="8"/>
        <v>45397</v>
      </c>
      <c r="I33" s="87">
        <v>45398</v>
      </c>
      <c r="J33" s="87">
        <f t="shared" si="9"/>
        <v>45404</v>
      </c>
      <c r="K33" s="88" t="s">
        <v>568</v>
      </c>
      <c r="L33" s="36" t="s">
        <v>652</v>
      </c>
      <c r="M33" s="325"/>
      <c r="N33" s="286"/>
      <c r="O33" s="289"/>
      <c r="Q33" s="252" t="str">
        <f t="shared" si="0"/>
        <v>Mon</v>
      </c>
      <c r="R33" s="90" t="str">
        <f t="shared" si="1"/>
        <v>Tue</v>
      </c>
    </row>
    <row r="34" spans="1:18" ht="14.5" hidden="1" x14ac:dyDescent="0.35">
      <c r="A34" s="322" t="s">
        <v>267</v>
      </c>
      <c r="B34" s="87">
        <v>45406</v>
      </c>
      <c r="C34" s="87">
        <v>45406</v>
      </c>
      <c r="D34" s="253" t="s">
        <v>34</v>
      </c>
      <c r="E34" s="311"/>
      <c r="F34" s="87">
        <f t="shared" si="7"/>
        <v>45397</v>
      </c>
      <c r="G34" s="87">
        <f t="shared" si="10"/>
        <v>45398</v>
      </c>
      <c r="H34" s="87">
        <f t="shared" si="8"/>
        <v>45398</v>
      </c>
      <c r="I34" s="311">
        <v>45399</v>
      </c>
      <c r="J34" s="87">
        <f t="shared" si="9"/>
        <v>45405</v>
      </c>
      <c r="K34" s="88" t="s">
        <v>568</v>
      </c>
      <c r="L34" s="36" t="s">
        <v>653</v>
      </c>
      <c r="M34" s="328"/>
      <c r="N34" s="286"/>
      <c r="O34" s="289"/>
      <c r="Q34" s="252" t="str">
        <f t="shared" si="0"/>
        <v>Tue</v>
      </c>
      <c r="R34" s="90" t="str">
        <f t="shared" si="1"/>
        <v>Wed</v>
      </c>
    </row>
    <row r="35" spans="1:18" ht="14.5" hidden="1" x14ac:dyDescent="0.35">
      <c r="A35" s="322" t="s">
        <v>253</v>
      </c>
      <c r="B35" s="87">
        <v>45407</v>
      </c>
      <c r="C35" s="87">
        <v>45407</v>
      </c>
      <c r="D35" s="253" t="s">
        <v>34</v>
      </c>
      <c r="E35" s="254"/>
      <c r="F35" s="87">
        <f t="shared" si="7"/>
        <v>45398</v>
      </c>
      <c r="G35" s="87">
        <f t="shared" si="10"/>
        <v>45399</v>
      </c>
      <c r="H35" s="87">
        <f t="shared" si="8"/>
        <v>45399</v>
      </c>
      <c r="I35" s="87">
        <v>45400</v>
      </c>
      <c r="J35" s="87">
        <f t="shared" si="9"/>
        <v>45406</v>
      </c>
      <c r="K35" s="88" t="s">
        <v>568</v>
      </c>
      <c r="L35" s="36" t="s">
        <v>654</v>
      </c>
      <c r="M35" s="327"/>
      <c r="N35" s="286"/>
      <c r="O35" s="289"/>
      <c r="Q35" s="252" t="str">
        <f t="shared" si="0"/>
        <v>Wed</v>
      </c>
      <c r="R35" s="90" t="str">
        <f t="shared" si="1"/>
        <v>Thu</v>
      </c>
    </row>
    <row r="36" spans="1:18" ht="14.5" hidden="1" x14ac:dyDescent="0.35">
      <c r="A36" s="322" t="s">
        <v>264</v>
      </c>
      <c r="B36" s="87">
        <v>45384</v>
      </c>
      <c r="C36" s="87">
        <v>45386</v>
      </c>
      <c r="D36" s="253" t="s">
        <v>119</v>
      </c>
      <c r="E36" s="87">
        <v>45369</v>
      </c>
      <c r="F36" s="87">
        <f t="shared" si="7"/>
        <v>45375</v>
      </c>
      <c r="G36" s="87">
        <f t="shared" si="10"/>
        <v>45376</v>
      </c>
      <c r="H36" s="87">
        <f t="shared" si="8"/>
        <v>45376</v>
      </c>
      <c r="I36" s="87">
        <v>45377</v>
      </c>
      <c r="J36" s="87">
        <f t="shared" si="9"/>
        <v>45383</v>
      </c>
      <c r="K36" s="88" t="s">
        <v>568</v>
      </c>
      <c r="L36" s="330" t="s">
        <v>655</v>
      </c>
      <c r="M36" s="326"/>
      <c r="N36" s="287"/>
      <c r="O36" s="290"/>
      <c r="Q36" s="252" t="str">
        <f t="shared" si="0"/>
        <v>Mon</v>
      </c>
      <c r="R36" s="90" t="str">
        <f t="shared" si="1"/>
        <v>Tue</v>
      </c>
    </row>
    <row r="37" spans="1:18" ht="14.5" hidden="1" x14ac:dyDescent="0.35">
      <c r="A37" s="322" t="s">
        <v>617</v>
      </c>
      <c r="B37" s="87">
        <v>45408</v>
      </c>
      <c r="C37" s="87">
        <v>45408</v>
      </c>
      <c r="D37" s="253" t="s">
        <v>34</v>
      </c>
      <c r="E37" s="88"/>
      <c r="F37" s="87">
        <f t="shared" si="7"/>
        <v>45399</v>
      </c>
      <c r="G37" s="87">
        <f t="shared" si="10"/>
        <v>45400</v>
      </c>
      <c r="H37" s="87">
        <f t="shared" si="8"/>
        <v>45400</v>
      </c>
      <c r="I37" s="87">
        <v>45401</v>
      </c>
      <c r="J37" s="87">
        <f t="shared" si="9"/>
        <v>45407</v>
      </c>
      <c r="K37" s="88" t="s">
        <v>568</v>
      </c>
      <c r="L37" s="45" t="s">
        <v>656</v>
      </c>
      <c r="M37" s="326"/>
      <c r="N37" s="287"/>
      <c r="O37" s="290"/>
      <c r="Q37" s="252" t="str">
        <f t="shared" si="0"/>
        <v>Thu</v>
      </c>
      <c r="R37" s="90" t="str">
        <f t="shared" si="1"/>
        <v>Fri</v>
      </c>
    </row>
    <row r="38" spans="1:18" ht="14.5" hidden="1" x14ac:dyDescent="0.35">
      <c r="A38" s="323" t="s">
        <v>619</v>
      </c>
      <c r="B38" s="87">
        <v>45383</v>
      </c>
      <c r="C38" s="87">
        <v>45389</v>
      </c>
      <c r="D38" s="253" t="s">
        <v>23</v>
      </c>
      <c r="E38" s="254" t="s">
        <v>316</v>
      </c>
      <c r="F38" s="87">
        <v>45382</v>
      </c>
      <c r="G38" s="87">
        <f>H38</f>
        <v>45382</v>
      </c>
      <c r="H38" s="87">
        <v>45382</v>
      </c>
      <c r="I38" s="87">
        <v>45382</v>
      </c>
      <c r="J38" s="254">
        <v>45382</v>
      </c>
      <c r="K38" s="286" t="s">
        <v>24</v>
      </c>
      <c r="L38" s="330" t="s">
        <v>657</v>
      </c>
      <c r="M38" s="327"/>
      <c r="N38" s="286"/>
      <c r="O38" s="289"/>
      <c r="Q38" s="252" t="str">
        <f t="shared" si="0"/>
        <v>Sun</v>
      </c>
      <c r="R38" s="90" t="str">
        <f t="shared" si="1"/>
        <v>Sun</v>
      </c>
    </row>
    <row r="39" spans="1:18" ht="14.5" hidden="1" x14ac:dyDescent="0.35">
      <c r="A39" s="323" t="s">
        <v>617</v>
      </c>
      <c r="B39" s="87">
        <v>45408</v>
      </c>
      <c r="C39" s="87">
        <v>45408</v>
      </c>
      <c r="D39" s="253" t="s">
        <v>580</v>
      </c>
      <c r="E39" s="254" t="s">
        <v>316</v>
      </c>
      <c r="F39" s="87">
        <f t="shared" ref="F39:F44" si="11">G39-1</f>
        <v>45406</v>
      </c>
      <c r="G39" s="87">
        <f>H39</f>
        <v>45407</v>
      </c>
      <c r="H39" s="87">
        <v>45407</v>
      </c>
      <c r="I39" s="87">
        <v>45407</v>
      </c>
      <c r="J39" s="254">
        <v>45407</v>
      </c>
      <c r="K39" s="286" t="s">
        <v>24</v>
      </c>
      <c r="L39" s="330" t="s">
        <v>658</v>
      </c>
      <c r="M39" s="325"/>
      <c r="N39" s="286"/>
      <c r="O39" s="289"/>
      <c r="Q39" s="252" t="str">
        <f t="shared" si="0"/>
        <v>Thu</v>
      </c>
      <c r="R39" s="90" t="str">
        <f t="shared" si="1"/>
        <v>Thu</v>
      </c>
    </row>
    <row r="40" spans="1:18" ht="14.5" hidden="1" x14ac:dyDescent="0.35">
      <c r="A40" s="318" t="s">
        <v>240</v>
      </c>
      <c r="B40" s="87">
        <v>45409</v>
      </c>
      <c r="C40" s="87">
        <v>45411</v>
      </c>
      <c r="D40" s="253" t="s">
        <v>659</v>
      </c>
      <c r="E40" s="87">
        <v>45394</v>
      </c>
      <c r="F40" s="87">
        <f t="shared" si="11"/>
        <v>45400</v>
      </c>
      <c r="G40" s="87">
        <f>I40-3</f>
        <v>45401</v>
      </c>
      <c r="H40" s="87">
        <f>G40</f>
        <v>45401</v>
      </c>
      <c r="I40" s="87">
        <v>45404</v>
      </c>
      <c r="J40" s="87">
        <f>B40-1</f>
        <v>45408</v>
      </c>
      <c r="K40" s="286" t="s">
        <v>568</v>
      </c>
      <c r="L40" s="45" t="s">
        <v>660</v>
      </c>
      <c r="M40" s="327"/>
      <c r="N40" s="286"/>
      <c r="O40" s="289"/>
      <c r="Q40" s="252" t="str">
        <f t="shared" si="0"/>
        <v>Fri</v>
      </c>
      <c r="R40" s="90" t="str">
        <f t="shared" si="1"/>
        <v>Mon</v>
      </c>
    </row>
    <row r="41" spans="1:18" ht="14.5" hidden="1" x14ac:dyDescent="0.35">
      <c r="A41" s="323" t="s">
        <v>629</v>
      </c>
      <c r="B41" s="87">
        <v>45409</v>
      </c>
      <c r="C41" s="87">
        <v>45409</v>
      </c>
      <c r="D41" s="253" t="s">
        <v>34</v>
      </c>
      <c r="E41" s="87"/>
      <c r="F41" s="87">
        <f t="shared" si="11"/>
        <v>45400</v>
      </c>
      <c r="G41" s="87">
        <f>I41-3</f>
        <v>45401</v>
      </c>
      <c r="H41" s="87">
        <f>G41</f>
        <v>45401</v>
      </c>
      <c r="I41" s="314">
        <v>45404</v>
      </c>
      <c r="J41" s="87">
        <f>B41-1</f>
        <v>45408</v>
      </c>
      <c r="K41" s="286" t="s">
        <v>568</v>
      </c>
      <c r="L41" s="45" t="s">
        <v>661</v>
      </c>
      <c r="M41" s="327"/>
      <c r="N41" s="286"/>
      <c r="O41" s="289"/>
      <c r="Q41" s="252" t="str">
        <f t="shared" si="0"/>
        <v>Fri</v>
      </c>
      <c r="R41" s="90" t="str">
        <f t="shared" si="1"/>
        <v>Mon</v>
      </c>
    </row>
    <row r="42" spans="1:18" ht="14.5" hidden="1" x14ac:dyDescent="0.35">
      <c r="A42" s="323" t="s">
        <v>631</v>
      </c>
      <c r="B42" s="87">
        <v>45410</v>
      </c>
      <c r="C42" s="87">
        <v>45410</v>
      </c>
      <c r="D42" s="253" t="s">
        <v>34</v>
      </c>
      <c r="E42" s="254"/>
      <c r="F42" s="87">
        <f t="shared" si="11"/>
        <v>45400</v>
      </c>
      <c r="G42" s="87">
        <f>I42-3</f>
        <v>45401</v>
      </c>
      <c r="H42" s="87">
        <f>G42</f>
        <v>45401</v>
      </c>
      <c r="I42" s="87">
        <v>45404</v>
      </c>
      <c r="J42" s="87">
        <f>B42-1</f>
        <v>45409</v>
      </c>
      <c r="K42" s="288" t="s">
        <v>568</v>
      </c>
      <c r="L42" s="45" t="s">
        <v>662</v>
      </c>
      <c r="M42" s="327"/>
      <c r="N42" s="88"/>
      <c r="O42" s="88"/>
      <c r="Q42" s="252" t="str">
        <f t="shared" si="0"/>
        <v>Fri</v>
      </c>
      <c r="R42" s="90" t="str">
        <f t="shared" si="1"/>
        <v>Mon</v>
      </c>
    </row>
    <row r="43" spans="1:18" ht="14.5" hidden="1" x14ac:dyDescent="0.35">
      <c r="A43" s="323" t="s">
        <v>619</v>
      </c>
      <c r="B43" s="87">
        <v>45411</v>
      </c>
      <c r="C43" s="87">
        <v>45411</v>
      </c>
      <c r="D43" s="253" t="s">
        <v>34</v>
      </c>
      <c r="E43" s="254"/>
      <c r="F43" s="87">
        <f t="shared" si="11"/>
        <v>45400</v>
      </c>
      <c r="G43" s="87">
        <f>I43-3</f>
        <v>45401</v>
      </c>
      <c r="H43" s="87">
        <f>G43</f>
        <v>45401</v>
      </c>
      <c r="I43" s="87">
        <v>45404</v>
      </c>
      <c r="J43" s="87">
        <f>B43-1</f>
        <v>45410</v>
      </c>
      <c r="K43" s="288" t="s">
        <v>568</v>
      </c>
      <c r="L43" s="45" t="s">
        <v>663</v>
      </c>
      <c r="M43" s="327"/>
      <c r="N43" s="88"/>
      <c r="O43" s="88"/>
      <c r="Q43" s="252" t="str">
        <f t="shared" si="0"/>
        <v>Fri</v>
      </c>
      <c r="R43" s="90" t="str">
        <f t="shared" si="1"/>
        <v>Mon</v>
      </c>
    </row>
    <row r="44" spans="1:18" ht="14.5" x14ac:dyDescent="0.35">
      <c r="A44" s="312" t="s">
        <v>619</v>
      </c>
      <c r="B44" s="87">
        <v>45383</v>
      </c>
      <c r="C44" s="87">
        <v>45389</v>
      </c>
      <c r="D44" s="253" t="s">
        <v>57</v>
      </c>
      <c r="E44" s="88"/>
      <c r="F44" s="87">
        <f t="shared" si="11"/>
        <v>45375</v>
      </c>
      <c r="G44" s="87">
        <f>I44-1</f>
        <v>45376</v>
      </c>
      <c r="H44" s="87">
        <f>G44</f>
        <v>45376</v>
      </c>
      <c r="I44" s="87">
        <v>45377</v>
      </c>
      <c r="J44" s="87">
        <f>B44-1</f>
        <v>45382</v>
      </c>
      <c r="K44" s="88" t="s">
        <v>568</v>
      </c>
      <c r="L44" s="175" t="s">
        <v>664</v>
      </c>
      <c r="M44" s="325"/>
      <c r="N44" s="88"/>
      <c r="O44" s="88"/>
      <c r="Q44" s="252" t="str">
        <f t="shared" si="0"/>
        <v>Mon</v>
      </c>
      <c r="R44" s="90" t="str">
        <f t="shared" si="1"/>
        <v>Tue</v>
      </c>
    </row>
    <row r="45" spans="1:18" ht="14.5" hidden="1" x14ac:dyDescent="0.35">
      <c r="A45" s="312" t="s">
        <v>619</v>
      </c>
      <c r="B45" s="314">
        <v>45411</v>
      </c>
      <c r="C45" s="314" t="s">
        <v>665</v>
      </c>
      <c r="D45" s="253" t="s">
        <v>23</v>
      </c>
      <c r="E45" s="334" t="s">
        <v>316</v>
      </c>
      <c r="F45" s="87">
        <v>45410</v>
      </c>
      <c r="G45" s="87">
        <f>H45</f>
        <v>45410</v>
      </c>
      <c r="H45" s="87">
        <v>45410</v>
      </c>
      <c r="I45" s="314">
        <v>45410</v>
      </c>
      <c r="J45" s="254">
        <v>45410</v>
      </c>
      <c r="K45" s="88" t="s">
        <v>24</v>
      </c>
      <c r="L45" s="320" t="s">
        <v>666</v>
      </c>
      <c r="M45" s="333"/>
      <c r="N45" s="313"/>
      <c r="O45" s="313"/>
      <c r="Q45" s="252" t="str">
        <f t="shared" si="0"/>
        <v>Sun</v>
      </c>
      <c r="R45" s="90" t="str">
        <f t="shared" si="1"/>
        <v>Sun</v>
      </c>
    </row>
    <row r="46" spans="1:18" ht="14.5" x14ac:dyDescent="0.35">
      <c r="A46" s="312" t="s">
        <v>619</v>
      </c>
      <c r="B46" s="87">
        <v>45411</v>
      </c>
      <c r="C46" s="87">
        <v>45417</v>
      </c>
      <c r="D46" s="253" t="s">
        <v>57</v>
      </c>
      <c r="E46" s="88"/>
      <c r="F46" s="87">
        <f>G46-1</f>
        <v>45403</v>
      </c>
      <c r="G46" s="87">
        <f>I46-1</f>
        <v>45404</v>
      </c>
      <c r="H46" s="87">
        <f>G46</f>
        <v>45404</v>
      </c>
      <c r="I46" s="87">
        <v>45405</v>
      </c>
      <c r="J46" s="87">
        <f>B46-1</f>
        <v>45410</v>
      </c>
      <c r="K46" s="88" t="s">
        <v>568</v>
      </c>
      <c r="L46" s="204" t="s">
        <v>667</v>
      </c>
      <c r="M46" s="326"/>
      <c r="N46" s="84"/>
      <c r="O46" s="84"/>
      <c r="Q46" s="252" t="str">
        <f t="shared" si="0"/>
        <v>Mon</v>
      </c>
      <c r="R46" s="90" t="str">
        <f t="shared" si="1"/>
        <v>Tue</v>
      </c>
    </row>
    <row r="47" spans="1:18" ht="14.5" hidden="1" x14ac:dyDescent="0.35">
      <c r="A47" s="323" t="s">
        <v>264</v>
      </c>
      <c r="B47" s="87">
        <v>45412</v>
      </c>
      <c r="C47" s="87">
        <v>45412</v>
      </c>
      <c r="D47" s="253" t="s">
        <v>34</v>
      </c>
      <c r="E47" s="138"/>
      <c r="F47" s="87">
        <f>G47-1</f>
        <v>45403</v>
      </c>
      <c r="G47" s="87">
        <f>I47-1</f>
        <v>45404</v>
      </c>
      <c r="H47" s="87">
        <f>G47</f>
        <v>45404</v>
      </c>
      <c r="I47" s="87">
        <v>45405</v>
      </c>
      <c r="J47" s="87">
        <f>B47-1</f>
        <v>45411</v>
      </c>
      <c r="K47" s="88" t="s">
        <v>568</v>
      </c>
      <c r="L47" s="204" t="s">
        <v>668</v>
      </c>
      <c r="M47" s="325"/>
      <c r="N47" s="88"/>
      <c r="O47" s="88"/>
      <c r="Q47" s="252" t="str">
        <f t="shared" si="0"/>
        <v>Mon</v>
      </c>
      <c r="R47" s="90" t="str">
        <f t="shared" si="1"/>
        <v>Tue</v>
      </c>
    </row>
    <row r="48" spans="1:18" ht="14.5" hidden="1" x14ac:dyDescent="0.35">
      <c r="A48" s="323" t="s">
        <v>264</v>
      </c>
      <c r="B48" s="87">
        <v>45412</v>
      </c>
      <c r="C48" s="87">
        <v>45421</v>
      </c>
      <c r="D48" s="253" t="s">
        <v>119</v>
      </c>
      <c r="E48" s="87">
        <v>45397</v>
      </c>
      <c r="F48" s="87">
        <f>G48-1</f>
        <v>45403</v>
      </c>
      <c r="G48" s="87">
        <f>I48-1</f>
        <v>45404</v>
      </c>
      <c r="H48" s="87">
        <f>G48</f>
        <v>45404</v>
      </c>
      <c r="I48" s="87">
        <v>45405</v>
      </c>
      <c r="J48" s="87">
        <f>B48-1</f>
        <v>45411</v>
      </c>
      <c r="K48" s="88" t="s">
        <v>568</v>
      </c>
      <c r="L48" s="320" t="s">
        <v>669</v>
      </c>
      <c r="M48" s="327"/>
      <c r="N48" s="88"/>
      <c r="O48" s="88"/>
      <c r="Q48" s="252" t="str">
        <f t="shared" si="0"/>
        <v>Mon</v>
      </c>
      <c r="R48" s="90" t="str">
        <f t="shared" si="1"/>
        <v>Tue</v>
      </c>
    </row>
    <row r="52" spans="12:12" x14ac:dyDescent="0.35">
      <c r="L52" s="315"/>
    </row>
    <row r="54" spans="12:12" x14ac:dyDescent="0.35">
      <c r="L54" s="315"/>
    </row>
    <row r="58" spans="12:12" x14ac:dyDescent="0.35">
      <c r="L58" s="315"/>
    </row>
    <row r="60" spans="12:12" x14ac:dyDescent="0.35">
      <c r="L60" s="315"/>
    </row>
    <row r="64" spans="12:12" x14ac:dyDescent="0.35">
      <c r="L64" s="315"/>
    </row>
    <row r="66" spans="12:12" x14ac:dyDescent="0.35">
      <c r="L66" s="315"/>
    </row>
  </sheetData>
  <autoFilter ref="A3:AU48" xr:uid="{EA316D16-02AC-43D4-BFA2-A0838F465F40}">
    <filterColumn colId="3">
      <filters>
        <filter val="Genius Deals"/>
      </filters>
    </filterColumn>
  </autoFilter>
  <hyperlinks>
    <hyperlink ref="L25" r:id="rId1" xr:uid="{81C42577-6A0F-4BBF-BE54-5D0E8D334AC7}"/>
    <hyperlink ref="L27" r:id="rId2" xr:uid="{DB7CF6F3-3948-4698-8E1E-1060C272F738}"/>
    <hyperlink ref="L6" r:id="rId3" xr:uid="{C9749DB0-4C3C-4190-A150-B9867AAA994C}"/>
    <hyperlink ref="L40" r:id="rId4" xr:uid="{6711F766-4FDD-4DED-90D3-FC0F8A991915}"/>
    <hyperlink ref="L8" r:id="rId5" xr:uid="{6C1214F8-25E2-48AC-A68F-5E17B453D95C}"/>
    <hyperlink ref="L9" r:id="rId6" xr:uid="{41EC225C-E310-4CF4-8EC3-C2CE0DBEC647}"/>
    <hyperlink ref="L10" r:id="rId7" xr:uid="{DC4384EB-07C2-44F3-9E48-570DB9DF129F}"/>
    <hyperlink ref="L11" r:id="rId8" xr:uid="{AAB5AFC3-02E0-423A-BD98-386F0BB04B43}"/>
    <hyperlink ref="L12" r:id="rId9" xr:uid="{25E944DD-6EFC-4E81-B5E7-BA3105FA41CD}"/>
    <hyperlink ref="L13" r:id="rId10" xr:uid="{BF92C537-237D-4312-A826-0565E3DFA8A3}"/>
    <hyperlink ref="L14" r:id="rId11" xr:uid="{7DB45C19-83DC-4029-8E33-E3F8D3F9B801}"/>
    <hyperlink ref="L15" r:id="rId12" xr:uid="{51B1567A-0336-44D6-B96E-0AC699057D0E}"/>
    <hyperlink ref="L16" r:id="rId13" xr:uid="{D01FB0A8-8F19-431C-B075-17C74893B7D5}"/>
    <hyperlink ref="L17" r:id="rId14" xr:uid="{B030A191-964E-4CE7-B18A-A30AFCBD6333}"/>
    <hyperlink ref="L18" r:id="rId15" xr:uid="{056F472B-B1DA-4C53-A2C5-41901141AFCC}"/>
    <hyperlink ref="L19" r:id="rId16" xr:uid="{C9775038-E661-4EE8-8339-FC6820C7148E}"/>
    <hyperlink ref="L23" r:id="rId17" xr:uid="{FEB2A6FD-E036-4110-86CA-35556CCCFC0B}"/>
    <hyperlink ref="L26" r:id="rId18" xr:uid="{40C789E0-4BAC-4023-88B4-74F191507BE7}"/>
    <hyperlink ref="L28" r:id="rId19" xr:uid="{F140E68F-A1A8-489F-A363-D7401E424368}"/>
    <hyperlink ref="L29" r:id="rId20" xr:uid="{8D6B58ED-6DE6-4946-BFC3-359D645C4A77}"/>
    <hyperlink ref="L30" r:id="rId21" xr:uid="{FF40E56A-5351-42C6-9FD4-3CB8D5A8D0B7}"/>
    <hyperlink ref="L31" r:id="rId22" xr:uid="{779023CD-4658-4A4A-92F7-02312EC5399D}"/>
    <hyperlink ref="L33" r:id="rId23" xr:uid="{D17DA731-D8CF-4185-8873-902FEFF20938}"/>
    <hyperlink ref="L34" r:id="rId24" xr:uid="{96821289-DC6A-463E-858A-C95ACFCD4C81}"/>
    <hyperlink ref="L35" r:id="rId25" xr:uid="{4B8ECBDE-1067-4443-A805-78CAFEB2F5C1}"/>
    <hyperlink ref="L37" r:id="rId26" xr:uid="{CF86FB41-B5DF-4777-9DBC-F666564D32B0}"/>
    <hyperlink ref="L41" r:id="rId27" xr:uid="{18B7806D-E7F2-44B7-BB84-D7EA67DD0A48}"/>
    <hyperlink ref="L42" r:id="rId28" xr:uid="{03BD7378-7C5C-4413-A9AC-E42325954055}"/>
    <hyperlink ref="L43" r:id="rId29" xr:uid="{2FF2C23E-E007-4513-98F1-0D3B930DA0F5}"/>
    <hyperlink ref="L47" r:id="rId30" xr:uid="{947E44A5-D941-45AA-9721-1FD9A2BB4208}"/>
    <hyperlink ref="L38" r:id="rId31" xr:uid="{1F2C2398-B6D6-418E-BB9A-55DF27F63A67}"/>
    <hyperlink ref="L45" r:id="rId32" xr:uid="{20097972-526C-4D3B-83B2-8BAEE054F3B0}"/>
    <hyperlink ref="L4" r:id="rId33" xr:uid="{160C7F1C-5A2B-45EA-8D6D-CD13EFAA813B}"/>
    <hyperlink ref="L20" r:id="rId34" xr:uid="{4EBECEBE-C43C-407E-85EA-E5DBCF1A51BF}"/>
    <hyperlink ref="L36" r:id="rId35" xr:uid="{86A8B101-D079-435C-8756-9254B08F075C}"/>
    <hyperlink ref="L39" r:id="rId36" xr:uid="{69764B03-22CC-446A-9FFA-4D43B26C6ACA}"/>
    <hyperlink ref="L48" r:id="rId37" xr:uid="{C33A116C-C5F9-43DC-A559-47D2C0FFE6C1}"/>
    <hyperlink ref="L44" r:id="rId38" tooltip="https://cms-ro.emag.network/en/campaign/14009/associated-products" xr:uid="{C8285E7F-A508-4F37-9A53-96A4F140C70B}"/>
    <hyperlink ref="L7" r:id="rId39" tooltip="https://cms-ro.emag.network/en/campaign/14010/associated-products" xr:uid="{8EECA78F-7F9A-4F73-92E9-3241C3481C78}"/>
    <hyperlink ref="L24" r:id="rId40" tooltip="https://cms-ro.emag.network/en/campaign/14011/associated-products" xr:uid="{133EA866-1365-49A9-8ED1-A6C41A4B8C13}"/>
    <hyperlink ref="L32" r:id="rId41" tooltip="https://cms-ro.emag.network/en/campaign/14012/associated-products" xr:uid="{FE1554E0-3CEA-4D0E-A23A-651094D16B8C}"/>
    <hyperlink ref="L46" r:id="rId42" tooltip="https://cms-ro.emag.network/en/campaign/14013/associated-products" xr:uid="{67794A96-F78B-44A4-A035-F6EAD04ED73C}"/>
    <hyperlink ref="L5" r:id="rId43" xr:uid="{05605135-D3AA-4E0F-AAF5-1E7587DEF236}"/>
    <hyperlink ref="L21" r:id="rId44" xr:uid="{75DC090A-0812-4FBC-B0C4-352C49DE705F}"/>
    <hyperlink ref="L22" r:id="rId45" xr:uid="{65412456-94E9-420B-B2FA-3B1C2C68EE9F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7BD50-C173-4846-BAA7-5EFB03941541}">
  <dimension ref="A1:AU65"/>
  <sheetViews>
    <sheetView zoomScale="90" zoomScaleNormal="90" workbookViewId="0">
      <pane ySplit="3" topLeftCell="A49" activePane="bottomLeft" state="frozen"/>
      <selection pane="bottomLeft" activeCell="L49" sqref="L49"/>
    </sheetView>
  </sheetViews>
  <sheetFormatPr defaultColWidth="8.54296875" defaultRowHeight="13" x14ac:dyDescent="0.35"/>
  <cols>
    <col min="1" max="1" width="14.453125" style="143" customWidth="1"/>
    <col min="2" max="2" width="10.453125" style="90" customWidth="1"/>
    <col min="3" max="3" width="10.54296875" style="90" customWidth="1"/>
    <col min="4" max="4" width="24" style="256" customWidth="1"/>
    <col min="5" max="5" width="18.453125" style="143" customWidth="1"/>
    <col min="6" max="6" width="17.54296875" style="143" customWidth="1"/>
    <col min="7" max="7" width="24.54296875" style="143" bestFit="1" customWidth="1"/>
    <col min="8" max="8" width="16.54296875" style="143" customWidth="1"/>
    <col min="9" max="9" width="20.453125" style="143" bestFit="1" customWidth="1"/>
    <col min="10" max="10" width="14.453125" style="143" customWidth="1"/>
    <col min="11" max="11" width="9.453125" style="90" bestFit="1" customWidth="1"/>
    <col min="12" max="12" width="34.54296875" style="90" customWidth="1"/>
    <col min="13" max="13" width="12.453125" style="90" customWidth="1"/>
    <col min="14" max="15" width="9.453125" style="90" bestFit="1" customWidth="1"/>
    <col min="16" max="16" width="8.453125" style="90" customWidth="1"/>
    <col min="17" max="17" width="11.453125" style="90" customWidth="1"/>
    <col min="18" max="16384" width="8.54296875" style="90"/>
  </cols>
  <sheetData>
    <row r="1" spans="1:47" x14ac:dyDescent="0.35">
      <c r="D1" s="143" t="s">
        <v>522</v>
      </c>
      <c r="E1" s="143" t="s">
        <v>462</v>
      </c>
      <c r="F1" s="143" t="s">
        <v>3</v>
      </c>
      <c r="G1" s="143" t="s">
        <v>3</v>
      </c>
      <c r="H1" s="143" t="s">
        <v>3</v>
      </c>
      <c r="I1" s="143" t="s">
        <v>462</v>
      </c>
      <c r="J1" s="143" t="s">
        <v>3</v>
      </c>
    </row>
    <row r="2" spans="1:47" x14ac:dyDescent="0.35">
      <c r="A2" s="258"/>
      <c r="B2" s="258"/>
      <c r="C2" s="259"/>
      <c r="D2" s="260" t="s">
        <v>0</v>
      </c>
      <c r="E2" s="261" t="s">
        <v>1</v>
      </c>
      <c r="F2" s="261" t="s">
        <v>306</v>
      </c>
      <c r="G2" s="262" t="s">
        <v>2</v>
      </c>
      <c r="H2" s="262" t="s">
        <v>2</v>
      </c>
      <c r="I2" s="262" t="s">
        <v>3</v>
      </c>
      <c r="J2" s="260" t="s">
        <v>1</v>
      </c>
      <c r="K2" s="259"/>
      <c r="L2" s="259"/>
      <c r="M2" s="259"/>
      <c r="N2" s="88"/>
      <c r="O2" s="288"/>
    </row>
    <row r="3" spans="1:47" ht="39" x14ac:dyDescent="0.35">
      <c r="A3" s="92" t="s">
        <v>413</v>
      </c>
      <c r="B3" s="92" t="s">
        <v>235</v>
      </c>
      <c r="C3" s="92" t="s">
        <v>236</v>
      </c>
      <c r="D3" s="92" t="s">
        <v>7</v>
      </c>
      <c r="E3" s="263" t="s">
        <v>8</v>
      </c>
      <c r="F3" s="263" t="s">
        <v>308</v>
      </c>
      <c r="G3" s="263" t="s">
        <v>9</v>
      </c>
      <c r="H3" s="263" t="s">
        <v>62</v>
      </c>
      <c r="I3" s="292" t="s">
        <v>11</v>
      </c>
      <c r="J3" s="92" t="s">
        <v>523</v>
      </c>
      <c r="K3" s="92" t="s">
        <v>16</v>
      </c>
      <c r="L3" s="92" t="s">
        <v>309</v>
      </c>
      <c r="M3" s="92" t="s">
        <v>414</v>
      </c>
      <c r="N3" s="285" t="s">
        <v>567</v>
      </c>
      <c r="O3" s="158" t="s">
        <v>311</v>
      </c>
      <c r="Q3" s="291" t="s">
        <v>524</v>
      </c>
      <c r="R3" s="291" t="s">
        <v>525</v>
      </c>
    </row>
    <row r="4" spans="1:47" ht="14.5" x14ac:dyDescent="0.35">
      <c r="A4" s="88" t="s">
        <v>240</v>
      </c>
      <c r="B4" s="138">
        <v>45423</v>
      </c>
      <c r="C4" s="138">
        <v>45425</v>
      </c>
      <c r="D4" s="253" t="s">
        <v>18</v>
      </c>
      <c r="E4" s="87">
        <v>45405</v>
      </c>
      <c r="F4" s="87">
        <f>G4-1</f>
        <v>45418</v>
      </c>
      <c r="G4" s="87">
        <v>45419</v>
      </c>
      <c r="H4" s="87"/>
      <c r="I4" s="254" t="s">
        <v>670</v>
      </c>
      <c r="J4" s="87"/>
      <c r="K4" s="88" t="s">
        <v>568</v>
      </c>
      <c r="L4" s="45" t="s">
        <v>671</v>
      </c>
      <c r="M4" s="266"/>
      <c r="N4" s="286"/>
      <c r="O4" s="289"/>
      <c r="Q4" s="252" t="str">
        <f t="shared" ref="Q4:Q46" si="0">TEXT(G4,"ddd")</f>
        <v>Tue</v>
      </c>
      <c r="R4" s="90" t="str">
        <f t="shared" ref="R4:R46" si="1">TEXT(I4,"ddd")</f>
        <v>5/7/2024, ora 14:00</v>
      </c>
    </row>
    <row r="5" spans="1:47" ht="14.5" x14ac:dyDescent="0.35">
      <c r="A5" s="88" t="s">
        <v>240</v>
      </c>
      <c r="B5" s="138">
        <v>45430</v>
      </c>
      <c r="C5" s="138">
        <v>45432</v>
      </c>
      <c r="D5" s="253" t="s">
        <v>18</v>
      </c>
      <c r="E5" s="254" t="s">
        <v>672</v>
      </c>
      <c r="F5" s="87">
        <f>I5-1</f>
        <v>45424</v>
      </c>
      <c r="G5" s="87">
        <f>I5</f>
        <v>45425</v>
      </c>
      <c r="H5" s="87"/>
      <c r="I5" s="87">
        <v>45425</v>
      </c>
      <c r="J5" s="254"/>
      <c r="K5" s="88" t="s">
        <v>568</v>
      </c>
      <c r="L5" s="335" t="s">
        <v>673</v>
      </c>
      <c r="M5" s="89"/>
      <c r="N5" s="286"/>
      <c r="O5" s="289"/>
      <c r="Q5" s="252" t="str">
        <f t="shared" si="0"/>
        <v>Mon</v>
      </c>
      <c r="R5" s="90" t="str">
        <f t="shared" si="1"/>
        <v>Mon</v>
      </c>
    </row>
    <row r="6" spans="1:47" s="84" customFormat="1" ht="14.5" x14ac:dyDescent="0.35">
      <c r="A6" s="88" t="s">
        <v>240</v>
      </c>
      <c r="B6" s="138">
        <v>45437</v>
      </c>
      <c r="C6" s="138">
        <v>45439</v>
      </c>
      <c r="D6" s="253" t="s">
        <v>18</v>
      </c>
      <c r="E6" s="87">
        <v>45422</v>
      </c>
      <c r="F6" s="87">
        <f>I6-1</f>
        <v>45431</v>
      </c>
      <c r="G6" s="87">
        <f>I6</f>
        <v>45432</v>
      </c>
      <c r="H6" s="87"/>
      <c r="I6" s="87">
        <v>45432</v>
      </c>
      <c r="J6" s="87"/>
      <c r="K6" s="88" t="s">
        <v>568</v>
      </c>
      <c r="L6" s="335" t="s">
        <v>674</v>
      </c>
      <c r="M6" s="266"/>
      <c r="N6" s="286"/>
      <c r="O6" s="289"/>
      <c r="P6" s="90"/>
      <c r="Q6" s="252" t="str">
        <f t="shared" si="0"/>
        <v>Mon</v>
      </c>
      <c r="R6" s="90" t="str">
        <f t="shared" si="1"/>
        <v>Mon</v>
      </c>
      <c r="S6" s="90"/>
      <c r="T6" s="90"/>
      <c r="U6" s="90"/>
      <c r="V6" s="90"/>
      <c r="W6" s="90"/>
      <c r="X6" s="90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</row>
    <row r="7" spans="1:47" s="84" customFormat="1" ht="14.5" x14ac:dyDescent="0.35">
      <c r="A7" s="88" t="s">
        <v>264</v>
      </c>
      <c r="B7" s="87">
        <v>45433</v>
      </c>
      <c r="C7" s="87">
        <v>45435</v>
      </c>
      <c r="D7" s="253" t="s">
        <v>119</v>
      </c>
      <c r="E7" s="87">
        <v>45414</v>
      </c>
      <c r="F7" s="87">
        <f>G7-1</f>
        <v>45424</v>
      </c>
      <c r="G7" s="87">
        <f>I7-1</f>
        <v>45425</v>
      </c>
      <c r="H7" s="87"/>
      <c r="I7" s="87">
        <v>45426</v>
      </c>
      <c r="J7" s="87"/>
      <c r="K7" s="88" t="s">
        <v>568</v>
      </c>
      <c r="L7" s="175" t="s">
        <v>675</v>
      </c>
      <c r="N7" s="287"/>
      <c r="O7" s="290"/>
      <c r="P7" s="90"/>
      <c r="Q7" s="252" t="str">
        <f t="shared" si="0"/>
        <v>Mon</v>
      </c>
      <c r="R7" s="90" t="str">
        <f t="shared" si="1"/>
        <v>Tue</v>
      </c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</row>
    <row r="8" spans="1:47" s="84" customFormat="1" ht="18" customHeight="1" x14ac:dyDescent="0.35">
      <c r="A8" s="88" t="s">
        <v>264</v>
      </c>
      <c r="B8" s="138">
        <v>45426</v>
      </c>
      <c r="C8" s="138">
        <v>45428</v>
      </c>
      <c r="D8" s="253" t="s">
        <v>30</v>
      </c>
      <c r="E8" s="87">
        <v>45405</v>
      </c>
      <c r="F8" s="87">
        <v>45425</v>
      </c>
      <c r="G8" s="87">
        <v>45425</v>
      </c>
      <c r="H8" s="87">
        <v>45425</v>
      </c>
      <c r="I8" s="87">
        <v>45425</v>
      </c>
      <c r="J8" s="87">
        <v>45425</v>
      </c>
      <c r="K8" s="88" t="s">
        <v>24</v>
      </c>
      <c r="L8" s="36" t="s">
        <v>676</v>
      </c>
      <c r="M8" s="89"/>
      <c r="N8" s="286"/>
      <c r="O8" s="289"/>
      <c r="P8" s="90"/>
      <c r="Q8" s="252" t="str">
        <f t="shared" si="0"/>
        <v>Mon</v>
      </c>
      <c r="R8" s="90" t="str">
        <f t="shared" si="1"/>
        <v>Mon</v>
      </c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</row>
    <row r="9" spans="1:47" s="84" customFormat="1" ht="14.5" x14ac:dyDescent="0.35">
      <c r="A9" s="88" t="s">
        <v>264</v>
      </c>
      <c r="B9" s="138">
        <v>45440</v>
      </c>
      <c r="C9" s="138">
        <v>45442</v>
      </c>
      <c r="D9" s="253" t="s">
        <v>30</v>
      </c>
      <c r="E9" s="87">
        <v>45425</v>
      </c>
      <c r="F9" s="87">
        <v>45439</v>
      </c>
      <c r="G9" s="87">
        <v>45439</v>
      </c>
      <c r="H9" s="87">
        <v>45439</v>
      </c>
      <c r="I9" s="87">
        <v>45439</v>
      </c>
      <c r="J9" s="87">
        <v>45439</v>
      </c>
      <c r="K9" s="88" t="s">
        <v>24</v>
      </c>
      <c r="L9" s="36" t="s">
        <v>677</v>
      </c>
      <c r="M9" s="266"/>
      <c r="N9" s="286"/>
      <c r="O9" s="289"/>
      <c r="P9" s="90"/>
      <c r="Q9" s="252" t="str">
        <f t="shared" si="0"/>
        <v>Mon</v>
      </c>
      <c r="R9" s="90" t="str">
        <f t="shared" si="1"/>
        <v>Mon</v>
      </c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</row>
    <row r="10" spans="1:47" s="293" customFormat="1" ht="14.5" x14ac:dyDescent="0.35">
      <c r="A10" s="88" t="s">
        <v>264</v>
      </c>
      <c r="B10" s="138">
        <v>45419</v>
      </c>
      <c r="C10" s="138">
        <v>45424</v>
      </c>
      <c r="D10" s="253" t="s">
        <v>107</v>
      </c>
      <c r="E10" s="254" t="s">
        <v>316</v>
      </c>
      <c r="F10" s="87">
        <f t="shared" ref="F10:F46" si="2">G10-1</f>
        <v>45415</v>
      </c>
      <c r="G10" s="87">
        <v>45416</v>
      </c>
      <c r="H10" s="87">
        <v>45416</v>
      </c>
      <c r="I10" s="87">
        <v>45416</v>
      </c>
      <c r="J10" s="87">
        <v>45418</v>
      </c>
      <c r="K10" s="88" t="s">
        <v>24</v>
      </c>
      <c r="L10" s="36" t="s">
        <v>678</v>
      </c>
      <c r="M10" s="89"/>
      <c r="N10" s="286"/>
      <c r="O10" s="289"/>
      <c r="P10" s="90"/>
      <c r="Q10" s="252" t="str">
        <f t="shared" si="0"/>
        <v>Sat</v>
      </c>
      <c r="R10" s="90" t="str">
        <f t="shared" si="1"/>
        <v>Sat</v>
      </c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</row>
    <row r="11" spans="1:47" ht="14.5" x14ac:dyDescent="0.35">
      <c r="A11" s="88" t="s">
        <v>246</v>
      </c>
      <c r="B11" s="138">
        <v>45432</v>
      </c>
      <c r="C11" s="138">
        <v>45438</v>
      </c>
      <c r="D11" s="253" t="s">
        <v>107</v>
      </c>
      <c r="E11" s="88" t="s">
        <v>679</v>
      </c>
      <c r="F11" s="87">
        <v>45431</v>
      </c>
      <c r="G11" s="87">
        <v>45431</v>
      </c>
      <c r="H11" s="87">
        <v>45431</v>
      </c>
      <c r="I11" s="87">
        <v>45431</v>
      </c>
      <c r="J11" s="87">
        <v>45431</v>
      </c>
      <c r="K11" s="88" t="s">
        <v>24</v>
      </c>
      <c r="L11" s="36" t="s">
        <v>680</v>
      </c>
      <c r="M11" s="84"/>
      <c r="N11" s="287"/>
      <c r="O11" s="290"/>
      <c r="Q11" s="252" t="str">
        <f t="shared" si="0"/>
        <v>Sun</v>
      </c>
      <c r="R11" s="90" t="str">
        <f t="shared" si="1"/>
        <v>Sun</v>
      </c>
    </row>
    <row r="12" spans="1:47" ht="14.5" x14ac:dyDescent="0.35">
      <c r="A12" s="88" t="s">
        <v>237</v>
      </c>
      <c r="B12" s="87">
        <v>45415</v>
      </c>
      <c r="C12" s="87">
        <v>45415</v>
      </c>
      <c r="D12" s="253" t="s">
        <v>580</v>
      </c>
      <c r="E12" s="254" t="s">
        <v>316</v>
      </c>
      <c r="F12" s="87">
        <v>45413</v>
      </c>
      <c r="G12" s="87">
        <v>45414</v>
      </c>
      <c r="H12" s="87">
        <v>45414</v>
      </c>
      <c r="I12" s="87">
        <v>45414</v>
      </c>
      <c r="J12" s="87">
        <v>45414</v>
      </c>
      <c r="K12" s="88" t="s">
        <v>24</v>
      </c>
      <c r="L12" s="36" t="s">
        <v>681</v>
      </c>
      <c r="M12" s="89"/>
      <c r="N12" s="286"/>
      <c r="O12" s="289"/>
      <c r="Q12" s="252" t="str">
        <f t="shared" si="0"/>
        <v>Thu</v>
      </c>
      <c r="R12" s="90" t="str">
        <f t="shared" si="1"/>
        <v>Thu</v>
      </c>
    </row>
    <row r="13" spans="1:47" ht="15.65" customHeight="1" x14ac:dyDescent="0.35">
      <c r="A13" s="88" t="s">
        <v>237</v>
      </c>
      <c r="B13" s="87">
        <v>45422</v>
      </c>
      <c r="C13" s="87">
        <v>45422</v>
      </c>
      <c r="D13" s="253" t="s">
        <v>580</v>
      </c>
      <c r="E13" s="138" t="s">
        <v>316</v>
      </c>
      <c r="F13" s="87">
        <f t="shared" si="2"/>
        <v>45420</v>
      </c>
      <c r="G13" s="87">
        <v>45421</v>
      </c>
      <c r="H13" s="87">
        <v>45421</v>
      </c>
      <c r="I13" s="87">
        <v>45421</v>
      </c>
      <c r="J13" s="87">
        <v>45421</v>
      </c>
      <c r="K13" s="88" t="s">
        <v>24</v>
      </c>
      <c r="L13" s="331" t="s">
        <v>682</v>
      </c>
      <c r="M13" s="265"/>
      <c r="N13" s="286"/>
      <c r="O13" s="289"/>
      <c r="Q13" s="252" t="str">
        <f t="shared" si="0"/>
        <v>Thu</v>
      </c>
      <c r="R13" s="90" t="str">
        <f t="shared" si="1"/>
        <v>Thu</v>
      </c>
    </row>
    <row r="14" spans="1:47" ht="14.5" x14ac:dyDescent="0.35">
      <c r="A14" s="88" t="s">
        <v>237</v>
      </c>
      <c r="B14" s="87">
        <v>45429</v>
      </c>
      <c r="C14" s="87">
        <v>45429</v>
      </c>
      <c r="D14" s="253" t="s">
        <v>580</v>
      </c>
      <c r="E14" s="88" t="s">
        <v>316</v>
      </c>
      <c r="F14" s="87">
        <f t="shared" si="2"/>
        <v>45427</v>
      </c>
      <c r="G14" s="87">
        <v>45428</v>
      </c>
      <c r="H14" s="87">
        <v>45428</v>
      </c>
      <c r="I14" s="87">
        <v>45428</v>
      </c>
      <c r="J14" s="87">
        <v>45428</v>
      </c>
      <c r="K14" s="88" t="s">
        <v>24</v>
      </c>
      <c r="L14" s="36" t="s">
        <v>683</v>
      </c>
      <c r="M14" s="325"/>
      <c r="N14" s="286"/>
      <c r="O14" s="289"/>
      <c r="Q14" s="252" t="str">
        <f t="shared" si="0"/>
        <v>Thu</v>
      </c>
      <c r="R14" s="90" t="str">
        <f t="shared" si="1"/>
        <v>Thu</v>
      </c>
    </row>
    <row r="15" spans="1:47" ht="14.5" x14ac:dyDescent="0.35">
      <c r="A15" s="88" t="s">
        <v>237</v>
      </c>
      <c r="B15" s="87">
        <v>45436</v>
      </c>
      <c r="C15" s="87">
        <v>45436</v>
      </c>
      <c r="D15" s="253" t="s">
        <v>580</v>
      </c>
      <c r="E15" s="88" t="s">
        <v>316</v>
      </c>
      <c r="F15" s="87">
        <f t="shared" si="2"/>
        <v>45434</v>
      </c>
      <c r="G15" s="87">
        <v>45435</v>
      </c>
      <c r="H15" s="87">
        <v>45435</v>
      </c>
      <c r="I15" s="87">
        <v>45435</v>
      </c>
      <c r="J15" s="87">
        <v>45435</v>
      </c>
      <c r="K15" s="88" t="s">
        <v>24</v>
      </c>
      <c r="L15" s="36" t="s">
        <v>684</v>
      </c>
      <c r="M15" s="326"/>
      <c r="N15" s="287"/>
      <c r="O15" s="290"/>
      <c r="Q15" s="252" t="str">
        <f t="shared" si="0"/>
        <v>Thu</v>
      </c>
      <c r="R15" s="90" t="str">
        <f t="shared" si="1"/>
        <v>Thu</v>
      </c>
    </row>
    <row r="16" spans="1:47" s="283" customFormat="1" ht="14.5" x14ac:dyDescent="0.35">
      <c r="A16" s="88" t="s">
        <v>237</v>
      </c>
      <c r="B16" s="87">
        <v>45443</v>
      </c>
      <c r="C16" s="87">
        <v>45443</v>
      </c>
      <c r="D16" s="253" t="s">
        <v>580</v>
      </c>
      <c r="E16" s="87" t="s">
        <v>316</v>
      </c>
      <c r="F16" s="87">
        <f t="shared" si="2"/>
        <v>45441</v>
      </c>
      <c r="G16" s="87">
        <v>45442</v>
      </c>
      <c r="H16" s="87">
        <v>45442</v>
      </c>
      <c r="I16" s="87">
        <v>45442</v>
      </c>
      <c r="J16" s="87">
        <v>45442</v>
      </c>
      <c r="K16" s="88" t="s">
        <v>24</v>
      </c>
      <c r="L16" s="36" t="s">
        <v>685</v>
      </c>
      <c r="M16" s="327"/>
      <c r="N16" s="286"/>
      <c r="O16" s="289"/>
      <c r="P16" s="90"/>
      <c r="Q16" s="252" t="str">
        <f t="shared" si="0"/>
        <v>Thu</v>
      </c>
      <c r="R16" s="90" t="str">
        <f t="shared" si="1"/>
        <v>Thu</v>
      </c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90"/>
      <c r="AU16" s="90"/>
    </row>
    <row r="17" spans="1:47" s="343" customFormat="1" ht="14.5" x14ac:dyDescent="0.35">
      <c r="A17" s="336" t="s">
        <v>253</v>
      </c>
      <c r="B17" s="337">
        <v>45414</v>
      </c>
      <c r="C17" s="337">
        <v>45414</v>
      </c>
      <c r="D17" s="338" t="s">
        <v>34</v>
      </c>
      <c r="E17" s="339"/>
      <c r="F17" s="337">
        <f t="shared" si="2"/>
        <v>45405</v>
      </c>
      <c r="G17" s="337">
        <f>I17-1</f>
        <v>45406</v>
      </c>
      <c r="H17" s="337"/>
      <c r="I17" s="87">
        <v>45407</v>
      </c>
      <c r="J17" s="337"/>
      <c r="K17" s="88" t="s">
        <v>568</v>
      </c>
      <c r="L17" s="345" t="s">
        <v>686</v>
      </c>
      <c r="M17" s="340"/>
      <c r="N17" s="341"/>
      <c r="O17" s="342"/>
      <c r="Q17" s="344" t="str">
        <f t="shared" si="0"/>
        <v>Wed</v>
      </c>
      <c r="R17" s="343" t="str">
        <f t="shared" si="1"/>
        <v>Thu</v>
      </c>
    </row>
    <row r="18" spans="1:47" ht="14.5" x14ac:dyDescent="0.35">
      <c r="A18" s="88" t="s">
        <v>237</v>
      </c>
      <c r="B18" s="87">
        <v>45415</v>
      </c>
      <c r="C18" s="87">
        <v>45415</v>
      </c>
      <c r="D18" s="253" t="s">
        <v>34</v>
      </c>
      <c r="E18" s="254"/>
      <c r="F18" s="87">
        <f t="shared" si="2"/>
        <v>45406</v>
      </c>
      <c r="G18" s="87">
        <f t="shared" ref="G18:G39" si="3">I18-1</f>
        <v>45407</v>
      </c>
      <c r="H18" s="87"/>
      <c r="I18" s="87">
        <v>45408</v>
      </c>
      <c r="J18" s="87"/>
      <c r="K18" s="88" t="s">
        <v>568</v>
      </c>
      <c r="L18" s="345" t="s">
        <v>687</v>
      </c>
      <c r="M18" s="327"/>
      <c r="N18" s="286"/>
      <c r="O18" s="289"/>
      <c r="Q18" s="252" t="str">
        <f t="shared" si="0"/>
        <v>Thu</v>
      </c>
      <c r="R18" s="90" t="str">
        <f t="shared" si="1"/>
        <v>Fri</v>
      </c>
    </row>
    <row r="19" spans="1:47" ht="14.5" x14ac:dyDescent="0.35">
      <c r="A19" s="88" t="s">
        <v>253</v>
      </c>
      <c r="B19" s="87">
        <v>45421</v>
      </c>
      <c r="C19" s="87">
        <v>45421</v>
      </c>
      <c r="D19" s="253" t="s">
        <v>34</v>
      </c>
      <c r="E19" s="254"/>
      <c r="F19" s="87">
        <f t="shared" si="2"/>
        <v>45412</v>
      </c>
      <c r="G19" s="87">
        <f t="shared" si="3"/>
        <v>45413</v>
      </c>
      <c r="H19" s="87"/>
      <c r="I19" s="87">
        <v>45414</v>
      </c>
      <c r="J19" s="87"/>
      <c r="K19" s="88" t="s">
        <v>568</v>
      </c>
      <c r="L19" s="345" t="s">
        <v>688</v>
      </c>
      <c r="M19" s="327"/>
      <c r="N19" s="286"/>
      <c r="O19" s="289"/>
      <c r="Q19" s="252" t="str">
        <f t="shared" si="0"/>
        <v>Wed</v>
      </c>
      <c r="R19" s="90" t="str">
        <f t="shared" si="1"/>
        <v>Thu</v>
      </c>
    </row>
    <row r="20" spans="1:47" ht="14.5" x14ac:dyDescent="0.35">
      <c r="A20" s="88" t="s">
        <v>237</v>
      </c>
      <c r="B20" s="87">
        <v>45422</v>
      </c>
      <c r="C20" s="87">
        <v>45422</v>
      </c>
      <c r="D20" s="253" t="s">
        <v>34</v>
      </c>
      <c r="E20" s="88"/>
      <c r="F20" s="87">
        <f t="shared" si="2"/>
        <v>45412</v>
      </c>
      <c r="G20" s="87">
        <f t="shared" si="3"/>
        <v>45413</v>
      </c>
      <c r="H20" s="87"/>
      <c r="I20" s="87">
        <v>45414</v>
      </c>
      <c r="J20" s="254"/>
      <c r="K20" s="88" t="s">
        <v>568</v>
      </c>
      <c r="L20" s="345" t="s">
        <v>689</v>
      </c>
      <c r="M20" s="326"/>
      <c r="N20" s="287"/>
      <c r="O20" s="290"/>
      <c r="Q20" s="252" t="str">
        <f t="shared" si="0"/>
        <v>Wed</v>
      </c>
      <c r="R20" s="90" t="str">
        <f t="shared" si="1"/>
        <v>Thu</v>
      </c>
    </row>
    <row r="21" spans="1:47" ht="14.5" x14ac:dyDescent="0.35">
      <c r="A21" s="88" t="s">
        <v>240</v>
      </c>
      <c r="B21" s="87">
        <v>45423</v>
      </c>
      <c r="C21" s="87">
        <v>45423</v>
      </c>
      <c r="D21" s="253" t="s">
        <v>34</v>
      </c>
      <c r="E21" s="87"/>
      <c r="F21" s="87">
        <f t="shared" si="2"/>
        <v>45412</v>
      </c>
      <c r="G21" s="87">
        <f t="shared" si="3"/>
        <v>45413</v>
      </c>
      <c r="H21" s="87"/>
      <c r="I21" s="87">
        <v>45414</v>
      </c>
      <c r="J21" s="87"/>
      <c r="K21" s="88" t="s">
        <v>568</v>
      </c>
      <c r="L21" s="345" t="s">
        <v>690</v>
      </c>
      <c r="M21" s="328"/>
      <c r="N21" s="286"/>
      <c r="O21" s="289"/>
      <c r="Q21" s="252" t="str">
        <f t="shared" si="0"/>
        <v>Wed</v>
      </c>
      <c r="R21" s="90" t="str">
        <f t="shared" si="1"/>
        <v>Thu</v>
      </c>
    </row>
    <row r="22" spans="1:47" ht="14.5" x14ac:dyDescent="0.35">
      <c r="A22" s="88" t="s">
        <v>243</v>
      </c>
      <c r="B22" s="87">
        <v>45424</v>
      </c>
      <c r="C22" s="87">
        <v>45424</v>
      </c>
      <c r="D22" s="253" t="s">
        <v>34</v>
      </c>
      <c r="E22" s="88"/>
      <c r="F22" s="87">
        <f t="shared" si="2"/>
        <v>45412</v>
      </c>
      <c r="G22" s="87">
        <f t="shared" si="3"/>
        <v>45413</v>
      </c>
      <c r="H22" s="87"/>
      <c r="I22" s="87">
        <v>45414</v>
      </c>
      <c r="J22" s="87"/>
      <c r="K22" s="88" t="s">
        <v>568</v>
      </c>
      <c r="L22" s="345" t="s">
        <v>691</v>
      </c>
      <c r="M22" s="326"/>
      <c r="N22" s="287"/>
      <c r="O22" s="290"/>
      <c r="Q22" s="252" t="str">
        <f t="shared" si="0"/>
        <v>Wed</v>
      </c>
      <c r="R22" s="90" t="str">
        <f t="shared" si="1"/>
        <v>Thu</v>
      </c>
    </row>
    <row r="23" spans="1:47" ht="14.5" x14ac:dyDescent="0.35">
      <c r="A23" s="88" t="s">
        <v>246</v>
      </c>
      <c r="B23" s="87">
        <v>45425</v>
      </c>
      <c r="C23" s="87">
        <v>45425</v>
      </c>
      <c r="D23" s="253" t="s">
        <v>34</v>
      </c>
      <c r="E23" s="138"/>
      <c r="F23" s="87">
        <v>45417</v>
      </c>
      <c r="G23" s="87">
        <v>45418</v>
      </c>
      <c r="H23" s="87"/>
      <c r="I23" s="346" t="s">
        <v>670</v>
      </c>
      <c r="J23" s="87" t="s">
        <v>692</v>
      </c>
      <c r="K23" s="88" t="s">
        <v>568</v>
      </c>
      <c r="L23" s="345" t="s">
        <v>693</v>
      </c>
      <c r="M23" s="325"/>
      <c r="N23" s="286"/>
      <c r="O23" s="289"/>
      <c r="Q23" s="252" t="str">
        <f t="shared" si="0"/>
        <v>Mon</v>
      </c>
      <c r="R23" s="90" t="str">
        <f t="shared" si="1"/>
        <v>5/7/2024, ora 14:00</v>
      </c>
      <c r="T23" s="143"/>
      <c r="U23" s="143"/>
      <c r="V23" s="143"/>
    </row>
    <row r="24" spans="1:47" ht="14.5" x14ac:dyDescent="0.35">
      <c r="A24" s="88" t="s">
        <v>253</v>
      </c>
      <c r="B24" s="87">
        <v>45428</v>
      </c>
      <c r="C24" s="87">
        <v>45428</v>
      </c>
      <c r="D24" s="253" t="s">
        <v>34</v>
      </c>
      <c r="E24" s="311"/>
      <c r="F24" s="87">
        <f t="shared" si="2"/>
        <v>45419</v>
      </c>
      <c r="G24" s="87">
        <f t="shared" si="3"/>
        <v>45420</v>
      </c>
      <c r="H24" s="87"/>
      <c r="I24" s="311">
        <v>45421</v>
      </c>
      <c r="J24" s="87"/>
      <c r="K24" s="88" t="s">
        <v>568</v>
      </c>
      <c r="L24" s="345" t="s">
        <v>694</v>
      </c>
      <c r="M24" s="329"/>
      <c r="N24" s="303"/>
      <c r="O24" s="301"/>
      <c r="P24" s="302"/>
      <c r="Q24" s="252" t="str">
        <f t="shared" si="0"/>
        <v>Wed</v>
      </c>
      <c r="R24" s="90" t="str">
        <f t="shared" si="1"/>
        <v>Thu</v>
      </c>
      <c r="T24" s="302"/>
      <c r="U24" s="302"/>
      <c r="V24" s="302"/>
      <c r="W24" s="302"/>
      <c r="X24" s="302"/>
      <c r="Y24" s="302"/>
      <c r="Z24" s="302"/>
      <c r="AA24" s="302"/>
      <c r="AB24" s="302"/>
      <c r="AC24" s="302"/>
      <c r="AD24" s="302"/>
      <c r="AE24" s="302"/>
      <c r="AF24" s="302"/>
      <c r="AG24" s="302"/>
      <c r="AH24" s="302"/>
      <c r="AI24" s="302"/>
      <c r="AJ24" s="302"/>
      <c r="AK24" s="302"/>
      <c r="AL24" s="302"/>
      <c r="AM24" s="302"/>
      <c r="AN24" s="302"/>
      <c r="AO24" s="302"/>
      <c r="AP24" s="302"/>
      <c r="AQ24" s="302"/>
      <c r="AR24" s="302"/>
      <c r="AS24" s="302"/>
      <c r="AT24" s="302"/>
      <c r="AU24" s="302"/>
    </row>
    <row r="25" spans="1:47" ht="14.5" x14ac:dyDescent="0.35">
      <c r="A25" s="88" t="s">
        <v>237</v>
      </c>
      <c r="B25" s="87">
        <v>45429</v>
      </c>
      <c r="C25" s="87">
        <v>45429</v>
      </c>
      <c r="D25" s="253" t="s">
        <v>34</v>
      </c>
      <c r="E25" s="87"/>
      <c r="F25" s="87">
        <f t="shared" si="2"/>
        <v>45420</v>
      </c>
      <c r="G25" s="87">
        <f t="shared" si="3"/>
        <v>45421</v>
      </c>
      <c r="H25" s="87"/>
      <c r="I25" s="87">
        <v>45422</v>
      </c>
      <c r="J25" s="87"/>
      <c r="K25" s="88" t="s">
        <v>568</v>
      </c>
      <c r="L25" s="345" t="s">
        <v>695</v>
      </c>
      <c r="M25" s="327"/>
      <c r="N25" s="286"/>
      <c r="O25" s="289"/>
      <c r="Q25" s="252" t="str">
        <f t="shared" si="0"/>
        <v>Thu</v>
      </c>
      <c r="R25" s="90" t="str">
        <f t="shared" si="1"/>
        <v>Fri</v>
      </c>
      <c r="S25" s="90" t="str">
        <f>D25&amp;" "&amp;TEXT(B25,"dd/mmm")&amp;"-"&amp;TEXT(C25,"dd/mmm")</f>
        <v>DOD 17/May-17/May</v>
      </c>
    </row>
    <row r="26" spans="1:47" s="349" customFormat="1" ht="14.5" x14ac:dyDescent="0.35">
      <c r="A26" s="88" t="s">
        <v>240</v>
      </c>
      <c r="B26" s="87">
        <v>45430</v>
      </c>
      <c r="C26" s="87">
        <v>45430</v>
      </c>
      <c r="D26" s="253" t="s">
        <v>34</v>
      </c>
      <c r="E26" s="254"/>
      <c r="F26" s="87">
        <f t="shared" si="2"/>
        <v>45421</v>
      </c>
      <c r="G26" s="87">
        <f>I26-3</f>
        <v>45422</v>
      </c>
      <c r="H26" s="87"/>
      <c r="I26" s="87">
        <v>45425</v>
      </c>
      <c r="J26" s="87"/>
      <c r="K26" s="88" t="s">
        <v>568</v>
      </c>
      <c r="L26" s="175" t="s">
        <v>696</v>
      </c>
      <c r="M26" s="351"/>
      <c r="N26" s="286"/>
      <c r="O26" s="289"/>
      <c r="P26" s="90"/>
      <c r="Q26" s="252" t="str">
        <f t="shared" si="0"/>
        <v>Fri</v>
      </c>
      <c r="R26" s="90" t="str">
        <f t="shared" si="1"/>
        <v>Mon</v>
      </c>
      <c r="T26" s="350"/>
      <c r="U26" s="350"/>
      <c r="V26" s="350"/>
    </row>
    <row r="27" spans="1:47" ht="14.5" x14ac:dyDescent="0.35">
      <c r="A27" s="88" t="s">
        <v>243</v>
      </c>
      <c r="B27" s="87">
        <v>45431</v>
      </c>
      <c r="C27" s="87">
        <v>45431</v>
      </c>
      <c r="D27" s="253" t="s">
        <v>34</v>
      </c>
      <c r="E27" s="87"/>
      <c r="F27" s="87">
        <f t="shared" si="2"/>
        <v>45421</v>
      </c>
      <c r="G27" s="87">
        <f>I27-3</f>
        <v>45422</v>
      </c>
      <c r="H27" s="87"/>
      <c r="I27" s="348">
        <v>45425</v>
      </c>
      <c r="J27" s="87"/>
      <c r="K27" s="88" t="s">
        <v>568</v>
      </c>
      <c r="L27" s="345" t="s">
        <v>697</v>
      </c>
      <c r="M27" s="327"/>
      <c r="N27" s="286"/>
      <c r="O27" s="289"/>
      <c r="Q27" s="252" t="str">
        <f t="shared" si="0"/>
        <v>Fri</v>
      </c>
      <c r="R27" s="90" t="str">
        <f t="shared" si="1"/>
        <v>Mon</v>
      </c>
    </row>
    <row r="28" spans="1:47" ht="14.5" x14ac:dyDescent="0.35">
      <c r="A28" s="88" t="s">
        <v>246</v>
      </c>
      <c r="B28" s="87">
        <v>45432</v>
      </c>
      <c r="C28" s="87">
        <v>45432</v>
      </c>
      <c r="D28" s="253" t="s">
        <v>34</v>
      </c>
      <c r="E28" s="88"/>
      <c r="F28" s="87">
        <f>G28-1</f>
        <v>45421</v>
      </c>
      <c r="G28" s="87">
        <f>I28-3</f>
        <v>45422</v>
      </c>
      <c r="H28" s="87"/>
      <c r="I28" s="348">
        <v>45425</v>
      </c>
      <c r="J28" s="87"/>
      <c r="K28" s="88" t="s">
        <v>568</v>
      </c>
      <c r="L28" s="345" t="s">
        <v>698</v>
      </c>
      <c r="M28" s="326"/>
      <c r="N28" s="287"/>
      <c r="O28" s="290"/>
      <c r="Q28" s="252" t="str">
        <f t="shared" si="0"/>
        <v>Fri</v>
      </c>
      <c r="R28" s="90" t="str">
        <f t="shared" si="1"/>
        <v>Mon</v>
      </c>
    </row>
    <row r="29" spans="1:47" ht="14.5" x14ac:dyDescent="0.35">
      <c r="A29" s="88" t="s">
        <v>264</v>
      </c>
      <c r="B29" s="87">
        <v>45433</v>
      </c>
      <c r="C29" s="87">
        <v>45433</v>
      </c>
      <c r="D29" s="253" t="s">
        <v>34</v>
      </c>
      <c r="E29" s="87"/>
      <c r="F29" s="87">
        <f t="shared" si="2"/>
        <v>45424</v>
      </c>
      <c r="G29" s="87">
        <f t="shared" si="3"/>
        <v>45425</v>
      </c>
      <c r="H29" s="87"/>
      <c r="I29" s="348">
        <v>45426</v>
      </c>
      <c r="J29" s="87"/>
      <c r="K29" s="88" t="s">
        <v>568</v>
      </c>
      <c r="L29" s="345" t="s">
        <v>699</v>
      </c>
      <c r="M29" s="327"/>
      <c r="N29" s="286"/>
      <c r="O29" s="289"/>
      <c r="Q29" s="252" t="str">
        <f t="shared" si="0"/>
        <v>Mon</v>
      </c>
      <c r="R29" s="90" t="str">
        <f t="shared" si="1"/>
        <v>Tue</v>
      </c>
    </row>
    <row r="30" spans="1:47" ht="14.5" x14ac:dyDescent="0.35">
      <c r="A30" s="88" t="s">
        <v>267</v>
      </c>
      <c r="B30" s="87">
        <v>45434</v>
      </c>
      <c r="C30" s="87">
        <v>45434</v>
      </c>
      <c r="D30" s="253" t="s">
        <v>34</v>
      </c>
      <c r="E30" s="254"/>
      <c r="F30" s="87">
        <f t="shared" si="2"/>
        <v>45425</v>
      </c>
      <c r="G30" s="87">
        <f t="shared" si="3"/>
        <v>45426</v>
      </c>
      <c r="H30" s="87"/>
      <c r="I30" s="348">
        <v>45427</v>
      </c>
      <c r="J30" s="87"/>
      <c r="K30" s="88" t="s">
        <v>568</v>
      </c>
      <c r="L30" s="345" t="s">
        <v>700</v>
      </c>
      <c r="M30" s="327"/>
      <c r="N30" s="286"/>
      <c r="O30" s="289"/>
      <c r="Q30" s="252" t="str">
        <f t="shared" si="0"/>
        <v>Tue</v>
      </c>
      <c r="R30" s="90" t="str">
        <f t="shared" si="1"/>
        <v>Wed</v>
      </c>
    </row>
    <row r="31" spans="1:47" ht="14.5" x14ac:dyDescent="0.35">
      <c r="A31" s="88" t="s">
        <v>253</v>
      </c>
      <c r="B31" s="87">
        <v>45435</v>
      </c>
      <c r="C31" s="87">
        <v>45435</v>
      </c>
      <c r="D31" s="253" t="s">
        <v>34</v>
      </c>
      <c r="E31" s="254"/>
      <c r="F31" s="87">
        <f t="shared" si="2"/>
        <v>45426</v>
      </c>
      <c r="G31" s="87">
        <f t="shared" si="3"/>
        <v>45427</v>
      </c>
      <c r="H31" s="87"/>
      <c r="I31" s="348">
        <v>45428</v>
      </c>
      <c r="J31" s="87"/>
      <c r="K31" s="88" t="s">
        <v>568</v>
      </c>
      <c r="L31" s="345" t="s">
        <v>701</v>
      </c>
      <c r="M31" s="327"/>
      <c r="N31" s="286"/>
      <c r="O31" s="289"/>
      <c r="Q31" s="252" t="str">
        <f t="shared" si="0"/>
        <v>Wed</v>
      </c>
      <c r="R31" s="90" t="str">
        <f t="shared" si="1"/>
        <v>Thu</v>
      </c>
    </row>
    <row r="32" spans="1:47" ht="14.5" x14ac:dyDescent="0.35">
      <c r="A32" s="88" t="s">
        <v>237</v>
      </c>
      <c r="B32" s="87">
        <v>45436</v>
      </c>
      <c r="C32" s="87">
        <v>45436</v>
      </c>
      <c r="D32" s="253" t="s">
        <v>34</v>
      </c>
      <c r="E32" s="254"/>
      <c r="F32" s="87">
        <f t="shared" si="2"/>
        <v>45427</v>
      </c>
      <c r="G32" s="87">
        <f t="shared" si="3"/>
        <v>45428</v>
      </c>
      <c r="H32" s="87"/>
      <c r="I32" s="348">
        <v>45429</v>
      </c>
      <c r="J32" s="87"/>
      <c r="K32" s="88" t="s">
        <v>568</v>
      </c>
      <c r="L32" s="345" t="s">
        <v>702</v>
      </c>
      <c r="M32" s="327"/>
      <c r="N32" s="286"/>
      <c r="O32" s="289"/>
      <c r="Q32" s="252" t="str">
        <f t="shared" si="0"/>
        <v>Thu</v>
      </c>
      <c r="R32" s="90" t="str">
        <f t="shared" si="1"/>
        <v>Fri</v>
      </c>
    </row>
    <row r="33" spans="1:18" ht="14.5" x14ac:dyDescent="0.35">
      <c r="A33" s="88" t="s">
        <v>240</v>
      </c>
      <c r="B33" s="87">
        <v>45437</v>
      </c>
      <c r="C33" s="87">
        <v>45437</v>
      </c>
      <c r="D33" s="253" t="s">
        <v>34</v>
      </c>
      <c r="E33" s="88"/>
      <c r="F33" s="87">
        <f t="shared" si="2"/>
        <v>45428</v>
      </c>
      <c r="G33" s="87">
        <f>I33-3</f>
        <v>45429</v>
      </c>
      <c r="H33" s="87"/>
      <c r="I33" s="348">
        <v>45432</v>
      </c>
      <c r="J33" s="87"/>
      <c r="K33" s="88" t="s">
        <v>568</v>
      </c>
      <c r="L33" s="345" t="s">
        <v>703</v>
      </c>
      <c r="M33" s="325"/>
      <c r="N33" s="286"/>
      <c r="O33" s="289"/>
      <c r="Q33" s="252" t="str">
        <f t="shared" si="0"/>
        <v>Fri</v>
      </c>
      <c r="R33" s="90" t="str">
        <f t="shared" si="1"/>
        <v>Mon</v>
      </c>
    </row>
    <row r="34" spans="1:18" ht="14.5" x14ac:dyDescent="0.35">
      <c r="A34" s="88" t="s">
        <v>243</v>
      </c>
      <c r="B34" s="87">
        <v>45438</v>
      </c>
      <c r="C34" s="87">
        <v>45438</v>
      </c>
      <c r="D34" s="253" t="s">
        <v>34</v>
      </c>
      <c r="E34" s="311"/>
      <c r="F34" s="87">
        <f t="shared" si="2"/>
        <v>45428</v>
      </c>
      <c r="G34" s="87">
        <f>I34-3</f>
        <v>45429</v>
      </c>
      <c r="H34" s="87"/>
      <c r="I34" s="348">
        <v>45432</v>
      </c>
      <c r="J34" s="87"/>
      <c r="K34" s="88" t="s">
        <v>568</v>
      </c>
      <c r="L34" s="345" t="s">
        <v>704</v>
      </c>
      <c r="M34" s="328"/>
      <c r="N34" s="286"/>
      <c r="O34" s="289"/>
      <c r="Q34" s="252" t="str">
        <f t="shared" si="0"/>
        <v>Fri</v>
      </c>
      <c r="R34" s="90" t="str">
        <f t="shared" si="1"/>
        <v>Mon</v>
      </c>
    </row>
    <row r="35" spans="1:18" ht="14.5" x14ac:dyDescent="0.35">
      <c r="A35" s="88" t="s">
        <v>246</v>
      </c>
      <c r="B35" s="87">
        <v>45439</v>
      </c>
      <c r="C35" s="87">
        <v>45439</v>
      </c>
      <c r="D35" s="253" t="s">
        <v>34</v>
      </c>
      <c r="E35" s="254"/>
      <c r="F35" s="87">
        <f t="shared" si="2"/>
        <v>45428</v>
      </c>
      <c r="G35" s="87">
        <f>I35-3</f>
        <v>45429</v>
      </c>
      <c r="H35" s="87"/>
      <c r="I35" s="348">
        <v>45432</v>
      </c>
      <c r="J35" s="87"/>
      <c r="K35" s="88" t="s">
        <v>568</v>
      </c>
      <c r="L35" s="345" t="s">
        <v>705</v>
      </c>
      <c r="M35" s="327"/>
      <c r="N35" s="286"/>
      <c r="O35" s="289"/>
      <c r="Q35" s="252" t="str">
        <f t="shared" si="0"/>
        <v>Fri</v>
      </c>
      <c r="R35" s="90" t="str">
        <f t="shared" si="1"/>
        <v>Mon</v>
      </c>
    </row>
    <row r="36" spans="1:18" ht="14.5" x14ac:dyDescent="0.35">
      <c r="A36" s="88" t="s">
        <v>253</v>
      </c>
      <c r="B36" s="87">
        <v>45442</v>
      </c>
      <c r="C36" s="87">
        <v>45442</v>
      </c>
      <c r="D36" s="253" t="s">
        <v>34</v>
      </c>
      <c r="E36" s="87"/>
      <c r="F36" s="87">
        <f t="shared" si="2"/>
        <v>45433</v>
      </c>
      <c r="G36" s="87">
        <f t="shared" si="3"/>
        <v>45434</v>
      </c>
      <c r="H36" s="87"/>
      <c r="I36" s="348">
        <v>45435</v>
      </c>
      <c r="J36" s="87"/>
      <c r="K36" s="88" t="s">
        <v>568</v>
      </c>
      <c r="L36" s="345" t="s">
        <v>706</v>
      </c>
      <c r="M36" s="326"/>
      <c r="N36" s="287"/>
      <c r="O36" s="290"/>
      <c r="Q36" s="252" t="str">
        <f t="shared" si="0"/>
        <v>Wed</v>
      </c>
      <c r="R36" s="90" t="str">
        <f t="shared" si="1"/>
        <v>Thu</v>
      </c>
    </row>
    <row r="37" spans="1:18" ht="14.5" x14ac:dyDescent="0.35">
      <c r="A37" s="88" t="s">
        <v>237</v>
      </c>
      <c r="B37" s="87">
        <v>45443</v>
      </c>
      <c r="C37" s="87">
        <v>45443</v>
      </c>
      <c r="D37" s="253" t="s">
        <v>34</v>
      </c>
      <c r="E37" s="88"/>
      <c r="F37" s="87">
        <f t="shared" si="2"/>
        <v>45434</v>
      </c>
      <c r="G37" s="87">
        <f t="shared" si="3"/>
        <v>45435</v>
      </c>
      <c r="H37" s="87"/>
      <c r="I37" s="87">
        <v>45436</v>
      </c>
      <c r="J37" s="87"/>
      <c r="K37" s="88" t="s">
        <v>568</v>
      </c>
      <c r="L37" s="345" t="s">
        <v>707</v>
      </c>
      <c r="M37" s="326"/>
      <c r="N37" s="287"/>
      <c r="O37" s="290"/>
      <c r="Q37" s="252" t="str">
        <f t="shared" si="0"/>
        <v>Thu</v>
      </c>
      <c r="R37" s="90" t="str">
        <f t="shared" si="1"/>
        <v>Fri</v>
      </c>
    </row>
    <row r="38" spans="1:18" ht="14.5" x14ac:dyDescent="0.35">
      <c r="A38" s="88" t="s">
        <v>264</v>
      </c>
      <c r="B38" s="87">
        <v>45419</v>
      </c>
      <c r="C38" s="87">
        <v>45425</v>
      </c>
      <c r="D38" s="253" t="s">
        <v>708</v>
      </c>
      <c r="E38" s="254"/>
      <c r="F38" s="87">
        <f>G38-1</f>
        <v>45405</v>
      </c>
      <c r="G38" s="87">
        <f>I38-1</f>
        <v>45406</v>
      </c>
      <c r="H38" s="87"/>
      <c r="I38" s="87">
        <v>45407</v>
      </c>
      <c r="J38" s="254"/>
      <c r="K38" s="286" t="s">
        <v>568</v>
      </c>
      <c r="L38" s="330" t="s">
        <v>709</v>
      </c>
      <c r="M38" s="327"/>
      <c r="N38" s="286"/>
      <c r="O38" s="289"/>
      <c r="Q38" s="252" t="str">
        <f t="shared" si="0"/>
        <v>Wed</v>
      </c>
      <c r="R38" s="90" t="str">
        <f t="shared" si="1"/>
        <v>Thu</v>
      </c>
    </row>
    <row r="39" spans="1:18" ht="14.5" x14ac:dyDescent="0.35">
      <c r="A39" s="88" t="s">
        <v>264</v>
      </c>
      <c r="B39" s="87">
        <v>45426</v>
      </c>
      <c r="C39" s="87">
        <v>45432</v>
      </c>
      <c r="D39" s="253" t="s">
        <v>710</v>
      </c>
      <c r="E39" s="254"/>
      <c r="F39" s="87">
        <f t="shared" si="2"/>
        <v>45417</v>
      </c>
      <c r="G39" s="87">
        <f t="shared" si="3"/>
        <v>45418</v>
      </c>
      <c r="H39" s="87"/>
      <c r="I39" s="87">
        <v>45419</v>
      </c>
      <c r="J39" s="254"/>
      <c r="K39" s="286" t="s">
        <v>568</v>
      </c>
      <c r="L39" s="330" t="s">
        <v>711</v>
      </c>
      <c r="M39" s="325"/>
      <c r="N39" s="286"/>
      <c r="O39" s="289"/>
      <c r="Q39" s="252" t="str">
        <f t="shared" si="0"/>
        <v>Mon</v>
      </c>
      <c r="R39" s="90" t="str">
        <f t="shared" si="1"/>
        <v>Tue</v>
      </c>
    </row>
    <row r="40" spans="1:18" ht="14.5" x14ac:dyDescent="0.35">
      <c r="A40" s="88" t="s">
        <v>246</v>
      </c>
      <c r="B40" s="87">
        <v>45432</v>
      </c>
      <c r="C40" s="87">
        <v>45438</v>
      </c>
      <c r="D40" s="253" t="s">
        <v>712</v>
      </c>
      <c r="E40" s="87"/>
      <c r="F40" s="87">
        <f t="shared" si="2"/>
        <v>45421</v>
      </c>
      <c r="G40" s="87">
        <f t="shared" ref="G40:G46" si="4">I40-3</f>
        <v>45422</v>
      </c>
      <c r="H40" s="87"/>
      <c r="I40" s="87">
        <v>45425</v>
      </c>
      <c r="J40" s="87"/>
      <c r="K40" s="286" t="s">
        <v>568</v>
      </c>
      <c r="L40" s="45" t="s">
        <v>713</v>
      </c>
      <c r="M40" s="327"/>
      <c r="N40" s="286"/>
      <c r="O40" s="289"/>
      <c r="Q40" s="252" t="str">
        <f t="shared" si="0"/>
        <v>Fri</v>
      </c>
      <c r="R40" s="90" t="str">
        <f t="shared" si="1"/>
        <v>Mon</v>
      </c>
    </row>
    <row r="41" spans="1:18" ht="14.5" x14ac:dyDescent="0.35">
      <c r="A41" s="88" t="s">
        <v>246</v>
      </c>
      <c r="B41" s="87">
        <v>45439</v>
      </c>
      <c r="C41" s="87">
        <v>45445</v>
      </c>
      <c r="D41" s="253" t="s">
        <v>714</v>
      </c>
      <c r="E41" s="254"/>
      <c r="F41" s="87">
        <f t="shared" si="2"/>
        <v>45428</v>
      </c>
      <c r="G41" s="87">
        <f t="shared" si="4"/>
        <v>45429</v>
      </c>
      <c r="H41" s="87"/>
      <c r="I41" s="87">
        <v>45432</v>
      </c>
      <c r="J41" s="87"/>
      <c r="K41" s="288" t="s">
        <v>568</v>
      </c>
      <c r="L41" s="45" t="s">
        <v>715</v>
      </c>
      <c r="M41" s="327"/>
      <c r="N41" s="88"/>
      <c r="O41" s="88"/>
      <c r="Q41" s="252" t="str">
        <f t="shared" si="0"/>
        <v>Fri</v>
      </c>
      <c r="R41" s="90" t="str">
        <f t="shared" si="1"/>
        <v>Mon</v>
      </c>
    </row>
    <row r="42" spans="1:18" ht="14.5" x14ac:dyDescent="0.35">
      <c r="A42" s="280" t="s">
        <v>246</v>
      </c>
      <c r="B42" s="352">
        <v>45432</v>
      </c>
      <c r="C42" s="352">
        <v>45438</v>
      </c>
      <c r="D42" s="278" t="s">
        <v>716</v>
      </c>
      <c r="E42" s="280"/>
      <c r="F42" s="352">
        <f t="shared" si="2"/>
        <v>45421</v>
      </c>
      <c r="G42" s="352">
        <f t="shared" si="4"/>
        <v>45422</v>
      </c>
      <c r="H42" s="352"/>
      <c r="I42" s="352">
        <v>45425</v>
      </c>
      <c r="J42" s="352"/>
      <c r="K42" s="280" t="s">
        <v>568</v>
      </c>
      <c r="L42" s="45" t="s">
        <v>717</v>
      </c>
      <c r="M42" s="325"/>
      <c r="N42" s="88"/>
      <c r="O42" s="88"/>
      <c r="Q42" s="252" t="str">
        <f t="shared" si="0"/>
        <v>Fri</v>
      </c>
      <c r="R42" s="90" t="str">
        <f t="shared" si="1"/>
        <v>Mon</v>
      </c>
    </row>
    <row r="43" spans="1:18" ht="14.5" x14ac:dyDescent="0.35">
      <c r="A43" s="280" t="s">
        <v>246</v>
      </c>
      <c r="B43" s="353">
        <v>45439</v>
      </c>
      <c r="C43" s="353">
        <v>45445</v>
      </c>
      <c r="D43" s="278" t="s">
        <v>718</v>
      </c>
      <c r="E43" s="354"/>
      <c r="F43" s="352">
        <f t="shared" si="2"/>
        <v>45428</v>
      </c>
      <c r="G43" s="352">
        <f t="shared" si="4"/>
        <v>45429</v>
      </c>
      <c r="H43" s="352"/>
      <c r="I43" s="353">
        <v>45432</v>
      </c>
      <c r="J43" s="279"/>
      <c r="K43" s="280" t="s">
        <v>568</v>
      </c>
      <c r="L43" s="45" t="s">
        <v>719</v>
      </c>
      <c r="M43" s="333"/>
      <c r="N43" s="313"/>
      <c r="O43" s="313"/>
      <c r="Q43" s="252" t="str">
        <f t="shared" si="0"/>
        <v>Fri</v>
      </c>
      <c r="R43" s="90" t="str">
        <f t="shared" si="1"/>
        <v>Mon</v>
      </c>
    </row>
    <row r="44" spans="1:18" ht="14.5" x14ac:dyDescent="0.35">
      <c r="A44" s="280" t="s">
        <v>246</v>
      </c>
      <c r="B44" s="352">
        <v>45446</v>
      </c>
      <c r="C44" s="352">
        <v>45452</v>
      </c>
      <c r="D44" s="278" t="s">
        <v>720</v>
      </c>
      <c r="E44" s="280"/>
      <c r="F44" s="352">
        <f t="shared" si="2"/>
        <v>45435</v>
      </c>
      <c r="G44" s="352">
        <f t="shared" si="4"/>
        <v>45436</v>
      </c>
      <c r="H44" s="352"/>
      <c r="I44" s="352">
        <v>45439</v>
      </c>
      <c r="J44" s="352"/>
      <c r="K44" s="280" t="s">
        <v>568</v>
      </c>
      <c r="L44" s="45" t="s">
        <v>721</v>
      </c>
      <c r="M44" s="326"/>
      <c r="N44" s="84"/>
      <c r="O44" s="84"/>
      <c r="Q44" s="252" t="str">
        <f t="shared" si="0"/>
        <v>Fri</v>
      </c>
      <c r="R44" s="90" t="str">
        <f t="shared" si="1"/>
        <v>Mon</v>
      </c>
    </row>
    <row r="45" spans="1:18" ht="14.5" x14ac:dyDescent="0.35">
      <c r="A45" s="88" t="s">
        <v>246</v>
      </c>
      <c r="B45" s="87">
        <v>45439</v>
      </c>
      <c r="C45" s="87">
        <v>45445</v>
      </c>
      <c r="D45" s="253" t="s">
        <v>722</v>
      </c>
      <c r="E45" s="138"/>
      <c r="F45" s="87">
        <f t="shared" si="2"/>
        <v>45428</v>
      </c>
      <c r="G45" s="87">
        <f t="shared" si="4"/>
        <v>45429</v>
      </c>
      <c r="H45" s="87"/>
      <c r="I45" s="87">
        <v>45432</v>
      </c>
      <c r="J45" s="87"/>
      <c r="K45" s="88" t="s">
        <v>568</v>
      </c>
      <c r="L45" s="45" t="s">
        <v>723</v>
      </c>
      <c r="M45" s="325"/>
      <c r="N45" s="88"/>
      <c r="O45" s="88"/>
      <c r="Q45" s="252" t="str">
        <f t="shared" si="0"/>
        <v>Fri</v>
      </c>
      <c r="R45" s="90" t="str">
        <f t="shared" si="1"/>
        <v>Mon</v>
      </c>
    </row>
    <row r="46" spans="1:18" ht="14.5" x14ac:dyDescent="0.35">
      <c r="A46" s="88" t="s">
        <v>246</v>
      </c>
      <c r="B46" s="87">
        <v>45446</v>
      </c>
      <c r="C46" s="87">
        <v>45452</v>
      </c>
      <c r="D46" s="253" t="s">
        <v>724</v>
      </c>
      <c r="E46" s="87"/>
      <c r="F46" s="87">
        <f t="shared" si="2"/>
        <v>45435</v>
      </c>
      <c r="G46" s="87">
        <f t="shared" si="4"/>
        <v>45436</v>
      </c>
      <c r="H46" s="87"/>
      <c r="I46" s="87">
        <v>45439</v>
      </c>
      <c r="J46" s="87"/>
      <c r="K46" s="88" t="s">
        <v>568</v>
      </c>
      <c r="L46" s="45" t="s">
        <v>725</v>
      </c>
      <c r="M46" s="327"/>
      <c r="N46" s="88"/>
      <c r="O46" s="88"/>
      <c r="Q46" s="252" t="str">
        <f t="shared" si="0"/>
        <v>Fri</v>
      </c>
      <c r="R46" s="90" t="str">
        <f t="shared" si="1"/>
        <v>Mon</v>
      </c>
    </row>
    <row r="47" spans="1:18" ht="14.5" x14ac:dyDescent="0.35">
      <c r="A47" s="88" t="s">
        <v>246</v>
      </c>
      <c r="B47" s="347">
        <v>45411</v>
      </c>
      <c r="C47" s="347">
        <v>45417</v>
      </c>
      <c r="D47" s="253" t="s">
        <v>726</v>
      </c>
      <c r="E47" s="87"/>
      <c r="F47" s="87"/>
      <c r="G47" s="87"/>
      <c r="H47" s="87"/>
      <c r="I47" s="346">
        <v>45405</v>
      </c>
      <c r="J47" s="87"/>
      <c r="K47" s="88" t="s">
        <v>568</v>
      </c>
      <c r="L47" s="36" t="s">
        <v>727</v>
      </c>
      <c r="M47" s="89"/>
      <c r="N47" s="88"/>
      <c r="O47" s="88"/>
      <c r="Q47" s="252"/>
    </row>
    <row r="48" spans="1:18" ht="14.5" x14ac:dyDescent="0.35">
      <c r="A48" s="88" t="s">
        <v>246</v>
      </c>
      <c r="B48" s="347">
        <v>45418</v>
      </c>
      <c r="C48" s="347">
        <v>45424</v>
      </c>
      <c r="D48" s="253" t="s">
        <v>728</v>
      </c>
      <c r="E48" s="87"/>
      <c r="F48" s="87"/>
      <c r="G48" s="87"/>
      <c r="H48" s="87"/>
      <c r="I48" s="247">
        <v>45407</v>
      </c>
      <c r="J48" s="87"/>
      <c r="K48" s="88" t="s">
        <v>568</v>
      </c>
      <c r="L48" s="36" t="s">
        <v>729</v>
      </c>
      <c r="M48" s="89"/>
      <c r="N48" s="88"/>
      <c r="O48" s="88"/>
      <c r="Q48" s="252"/>
    </row>
    <row r="49" spans="1:17" ht="14.5" x14ac:dyDescent="0.35">
      <c r="A49" s="88" t="s">
        <v>246</v>
      </c>
      <c r="B49" s="347">
        <v>45418</v>
      </c>
      <c r="C49" s="347">
        <v>45424</v>
      </c>
      <c r="D49" s="253" t="s">
        <v>57</v>
      </c>
      <c r="E49" s="88"/>
      <c r="F49" s="247">
        <f>G49-1</f>
        <v>45410</v>
      </c>
      <c r="G49" s="247">
        <f>I49-1</f>
        <v>45411</v>
      </c>
      <c r="H49" s="247">
        <f>G49</f>
        <v>45411</v>
      </c>
      <c r="I49" s="247">
        <v>45412</v>
      </c>
      <c r="J49" s="88"/>
      <c r="K49" s="84" t="s">
        <v>568</v>
      </c>
      <c r="L49" s="36" t="s">
        <v>730</v>
      </c>
      <c r="M49" s="84"/>
      <c r="N49" s="84"/>
      <c r="O49" s="84"/>
      <c r="Q49" s="90" t="str">
        <f>TEXT(G49,"ddd")</f>
        <v>Mon</v>
      </c>
    </row>
    <row r="50" spans="1:17" ht="14.5" x14ac:dyDescent="0.35">
      <c r="A50" s="88" t="s">
        <v>246</v>
      </c>
      <c r="B50" s="347">
        <v>45425</v>
      </c>
      <c r="C50" s="347">
        <v>45431</v>
      </c>
      <c r="D50" s="253" t="s">
        <v>57</v>
      </c>
      <c r="E50" s="88"/>
      <c r="F50" s="247">
        <f>G50-1</f>
        <v>45418</v>
      </c>
      <c r="G50" s="247">
        <f>I50-1</f>
        <v>45419</v>
      </c>
      <c r="H50" s="247">
        <f>G50</f>
        <v>45419</v>
      </c>
      <c r="I50" s="247">
        <v>45420</v>
      </c>
      <c r="J50" s="88"/>
      <c r="K50" s="84" t="s">
        <v>568</v>
      </c>
      <c r="L50" s="36" t="s">
        <v>731</v>
      </c>
      <c r="M50" s="84"/>
      <c r="N50" s="84"/>
      <c r="O50" s="84"/>
    </row>
    <row r="51" spans="1:17" ht="14.5" x14ac:dyDescent="0.35">
      <c r="A51" s="88" t="s">
        <v>246</v>
      </c>
      <c r="B51" s="347">
        <v>45432</v>
      </c>
      <c r="C51" s="347">
        <v>45438</v>
      </c>
      <c r="D51" s="253" t="s">
        <v>57</v>
      </c>
      <c r="E51" s="88"/>
      <c r="F51" s="247">
        <f>G51-1</f>
        <v>45424</v>
      </c>
      <c r="G51" s="247">
        <f>I51-1</f>
        <v>45425</v>
      </c>
      <c r="H51" s="247">
        <f>G51</f>
        <v>45425</v>
      </c>
      <c r="I51" s="247">
        <v>45426</v>
      </c>
      <c r="J51" s="88"/>
      <c r="K51" s="84" t="s">
        <v>568</v>
      </c>
      <c r="L51" s="36" t="s">
        <v>732</v>
      </c>
      <c r="M51" s="84"/>
      <c r="N51" s="84"/>
      <c r="O51" s="84"/>
    </row>
    <row r="52" spans="1:17" ht="14.5" x14ac:dyDescent="0.35">
      <c r="A52" s="88" t="s">
        <v>246</v>
      </c>
      <c r="B52" s="347">
        <v>45439</v>
      </c>
      <c r="C52" s="347">
        <v>45445</v>
      </c>
      <c r="D52" s="253" t="s">
        <v>57</v>
      </c>
      <c r="E52" s="88"/>
      <c r="F52" s="247">
        <f>G52-1</f>
        <v>45431</v>
      </c>
      <c r="G52" s="247">
        <f>I52-1</f>
        <v>45432</v>
      </c>
      <c r="H52" s="247">
        <f>G52</f>
        <v>45432</v>
      </c>
      <c r="I52" s="247">
        <v>45433</v>
      </c>
      <c r="J52" s="88"/>
      <c r="K52" s="84" t="s">
        <v>568</v>
      </c>
      <c r="L52" s="36" t="s">
        <v>733</v>
      </c>
      <c r="M52" s="84"/>
      <c r="N52" s="84"/>
      <c r="O52" s="84"/>
    </row>
    <row r="53" spans="1:17" x14ac:dyDescent="0.35">
      <c r="L53" s="315"/>
    </row>
    <row r="57" spans="1:17" x14ac:dyDescent="0.35">
      <c r="L57" s="315"/>
    </row>
    <row r="59" spans="1:17" x14ac:dyDescent="0.35">
      <c r="L59" s="315"/>
    </row>
    <row r="63" spans="1:17" x14ac:dyDescent="0.35">
      <c r="L63" s="315"/>
    </row>
    <row r="65" spans="12:12" x14ac:dyDescent="0.35">
      <c r="L65" s="315"/>
    </row>
  </sheetData>
  <autoFilter ref="A3:AU52" xr:uid="{EA316D16-02AC-43D4-BFA2-A0838F465F40}"/>
  <hyperlinks>
    <hyperlink ref="L7" r:id="rId1" xr:uid="{41F75E9B-6951-4526-A629-8E83433DD0A5}"/>
    <hyperlink ref="L4" r:id="rId2" xr:uid="{A9F09C4B-0853-42E8-BC80-C9A8F03CD11F}"/>
    <hyperlink ref="L5" r:id="rId3" xr:uid="{F41BC29E-2ED3-42AC-B707-3948FBB4972C}"/>
    <hyperlink ref="L6" r:id="rId4" xr:uid="{CF916241-7D01-41FB-AC9A-D084771A11C6}"/>
    <hyperlink ref="L9" r:id="rId5" xr:uid="{B19CD81D-02DD-400A-A95D-170DE1D8A588}"/>
    <hyperlink ref="L8" r:id="rId6" xr:uid="{601525B9-B7D4-4BE5-A250-3AD057F92C9B}"/>
    <hyperlink ref="L10" r:id="rId7" xr:uid="{CC1AE512-87EC-457E-96CD-B80DF946C849}"/>
    <hyperlink ref="L11" r:id="rId8" xr:uid="{2DDB9B1C-FEDC-44DF-A54F-2B064CAF3E6D}"/>
    <hyperlink ref="L12" r:id="rId9" xr:uid="{AB037F9D-3AA4-4E1B-84F0-C843A74029E6}"/>
    <hyperlink ref="L50" r:id="rId10" tooltip="https://cms-ro.emag.network/en/campaign/14209/associated-products" xr:uid="{E2A19C30-EA0F-4EB0-9C03-9C39A14A7578}"/>
    <hyperlink ref="L51" r:id="rId11" tooltip="https://cms-ro.emag.network/en/campaign/14210/associated-products" xr:uid="{0BA9DC74-6F8E-455A-BF8C-00CB5C467BC7}"/>
    <hyperlink ref="L52" r:id="rId12" tooltip="https://cms-ro.emag.network/en/campaign/14211/associated-products" xr:uid="{B394FBEB-B15B-47E8-A277-B5E0EBD9E645}"/>
    <hyperlink ref="L13" r:id="rId13" xr:uid="{10E0293A-2A9D-4E10-A0A2-838784529625}"/>
    <hyperlink ref="L14" r:id="rId14" xr:uid="{49D46557-1B20-4620-AD0C-0A5492546512}"/>
    <hyperlink ref="L15" r:id="rId15" xr:uid="{5B55397A-859C-4237-8CAF-96871A54EA2B}"/>
    <hyperlink ref="L16" r:id="rId16" xr:uid="{2C5A1B0B-4748-47FE-84C1-57D7B99BFDDF}"/>
    <hyperlink ref="L47" r:id="rId17" xr:uid="{5277D372-5C40-4E38-9595-54D16DC0F9AE}"/>
    <hyperlink ref="L49" r:id="rId18" tooltip="https://cms-ro.emag.network/en/campaign/14208/associated-products" xr:uid="{3C52998C-369A-477C-968C-2A5903B85384}"/>
    <hyperlink ref="L48" r:id="rId19" xr:uid="{8645FADB-57E9-4A7F-8B76-CB541237D166}"/>
    <hyperlink ref="L45" r:id="rId20" xr:uid="{546501ED-5771-4692-AB4A-112714C61F6A}"/>
    <hyperlink ref="L46" r:id="rId21" xr:uid="{87E01FF6-9742-4EF4-82B5-0A683913477D}"/>
    <hyperlink ref="L42" r:id="rId22" xr:uid="{0780C3F7-8E9D-444F-80E3-320A87389171}"/>
    <hyperlink ref="L43" r:id="rId23" xr:uid="{C87D7DD3-4342-42C2-82D6-27302F6BC25E}"/>
    <hyperlink ref="L38" r:id="rId24" xr:uid="{5CDA868C-481E-4096-8FB7-097C137C3EC9}"/>
    <hyperlink ref="L44" r:id="rId25" xr:uid="{BA38773B-2975-4DC4-B263-C096A0A26CEB}"/>
    <hyperlink ref="L39" r:id="rId26" xr:uid="{D7313121-446E-4BE6-86B2-C671E1DF35AD}"/>
    <hyperlink ref="L40" r:id="rId27" xr:uid="{057881CB-070B-4584-A92F-B9209FE3426C}"/>
    <hyperlink ref="L41" r:id="rId28" xr:uid="{1E529316-F217-4EC8-A750-D15D57373CC5}"/>
    <hyperlink ref="L26" r:id="rId29" xr:uid="{F9B7A018-07FA-49B9-9D21-C22FD7576C26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21FED-7D14-49D3-87F0-67EE34136AFD}">
  <sheetPr filterMode="1"/>
  <dimension ref="A1:S53"/>
  <sheetViews>
    <sheetView zoomScaleNormal="100" workbookViewId="0">
      <pane xSplit="4" ySplit="3" topLeftCell="O22" activePane="bottomRight" state="frozen"/>
      <selection pane="topRight" activeCell="E1" sqref="E1"/>
      <selection pane="bottomLeft" activeCell="A4" sqref="A4"/>
      <selection pane="bottomRight" activeCell="O22" sqref="O22:O23"/>
    </sheetView>
  </sheetViews>
  <sheetFormatPr defaultColWidth="8.54296875" defaultRowHeight="14.5" x14ac:dyDescent="0.35"/>
  <cols>
    <col min="1" max="1" width="8" style="365" customWidth="1"/>
    <col min="2" max="3" width="8.453125" style="365" bestFit="1" customWidth="1"/>
    <col min="4" max="4" width="21.54296875" style="365" customWidth="1"/>
    <col min="5" max="6" width="16" style="365" bestFit="1" customWidth="1"/>
    <col min="7" max="7" width="14.54296875" style="365" customWidth="1"/>
    <col min="8" max="8" width="20.54296875" style="365" customWidth="1"/>
    <col min="9" max="9" width="15.453125" style="365" customWidth="1"/>
    <col min="10" max="10" width="21.54296875" style="365" customWidth="1"/>
    <col min="11" max="11" width="19.54296875" style="365" customWidth="1"/>
    <col min="12" max="12" width="8.54296875" style="365" bestFit="1" customWidth="1"/>
    <col min="13" max="13" width="22.54296875" style="365" customWidth="1"/>
    <col min="14" max="15" width="17.54296875" style="379" customWidth="1"/>
    <col min="16" max="17" width="8.453125" style="365" bestFit="1" customWidth="1"/>
    <col min="18" max="16384" width="8.54296875" style="365"/>
  </cols>
  <sheetData>
    <row r="1" spans="1:19" x14ac:dyDescent="0.35">
      <c r="A1" s="143"/>
      <c r="B1" s="90"/>
      <c r="C1" s="90"/>
      <c r="D1" s="143" t="s">
        <v>522</v>
      </c>
      <c r="E1" s="143" t="s">
        <v>462</v>
      </c>
      <c r="F1" s="143"/>
      <c r="G1" s="143" t="s">
        <v>3</v>
      </c>
      <c r="H1" s="143" t="s">
        <v>3</v>
      </c>
      <c r="I1" s="143" t="s">
        <v>3</v>
      </c>
      <c r="J1" s="143" t="s">
        <v>462</v>
      </c>
      <c r="K1" s="143" t="s">
        <v>3</v>
      </c>
      <c r="L1" s="90"/>
      <c r="M1" s="90"/>
      <c r="P1" s="90"/>
      <c r="Q1" s="90"/>
    </row>
    <row r="2" spans="1:19" x14ac:dyDescent="0.35">
      <c r="A2" s="364"/>
      <c r="B2" s="258"/>
      <c r="C2" s="259"/>
      <c r="D2" s="260" t="s">
        <v>0</v>
      </c>
      <c r="E2" s="261" t="s">
        <v>1</v>
      </c>
      <c r="F2" s="261"/>
      <c r="G2" s="261" t="s">
        <v>306</v>
      </c>
      <c r="H2" s="262" t="s">
        <v>2</v>
      </c>
      <c r="I2" s="262" t="s">
        <v>2</v>
      </c>
      <c r="J2" s="262" t="s">
        <v>3</v>
      </c>
      <c r="K2" s="260" t="s">
        <v>1</v>
      </c>
      <c r="L2" s="259"/>
      <c r="M2" s="260" t="s">
        <v>734</v>
      </c>
      <c r="N2" s="380" t="s">
        <v>462</v>
      </c>
      <c r="O2" s="380"/>
      <c r="P2" s="88"/>
      <c r="Q2" s="288"/>
    </row>
    <row r="3" spans="1:19" ht="39" x14ac:dyDescent="0.35">
      <c r="A3" s="92" t="s">
        <v>413</v>
      </c>
      <c r="B3" s="363" t="s">
        <v>235</v>
      </c>
      <c r="C3" s="355" t="s">
        <v>236</v>
      </c>
      <c r="D3" s="355" t="s">
        <v>7</v>
      </c>
      <c r="E3" s="357" t="s">
        <v>8</v>
      </c>
      <c r="F3" s="357" t="s">
        <v>735</v>
      </c>
      <c r="G3" s="357" t="s">
        <v>308</v>
      </c>
      <c r="H3" s="357" t="s">
        <v>9</v>
      </c>
      <c r="I3" s="357" t="s">
        <v>62</v>
      </c>
      <c r="J3" s="358" t="s">
        <v>11</v>
      </c>
      <c r="K3" s="355" t="s">
        <v>523</v>
      </c>
      <c r="L3" s="355" t="s">
        <v>16</v>
      </c>
      <c r="M3" s="362" t="s">
        <v>736</v>
      </c>
      <c r="N3" s="381" t="s">
        <v>309</v>
      </c>
      <c r="O3" s="381" t="s">
        <v>737</v>
      </c>
      <c r="P3" s="285" t="s">
        <v>567</v>
      </c>
      <c r="Q3" s="158" t="s">
        <v>311</v>
      </c>
      <c r="R3" s="291" t="s">
        <v>524</v>
      </c>
      <c r="S3" s="291" t="s">
        <v>525</v>
      </c>
    </row>
    <row r="4" spans="1:19" hidden="1" x14ac:dyDescent="0.35">
      <c r="A4" s="366" t="str">
        <f t="shared" ref="A4:A34" si="0">TEXT(B4,"ddd")</f>
        <v>Tue</v>
      </c>
      <c r="B4" s="367">
        <v>45454</v>
      </c>
      <c r="C4" s="368">
        <v>45456</v>
      </c>
      <c r="D4" s="359" t="s">
        <v>738</v>
      </c>
      <c r="E4" s="369">
        <v>45439</v>
      </c>
      <c r="F4" s="369">
        <v>45443</v>
      </c>
      <c r="G4" s="370">
        <v>45453</v>
      </c>
      <c r="H4" s="370">
        <v>45453</v>
      </c>
      <c r="I4" s="370">
        <v>45453</v>
      </c>
      <c r="J4" s="368">
        <v>45453</v>
      </c>
      <c r="K4" s="371">
        <f>B4-1</f>
        <v>45453</v>
      </c>
      <c r="L4" s="372" t="s">
        <v>24</v>
      </c>
      <c r="M4" s="332" t="s">
        <v>739</v>
      </c>
      <c r="N4" s="382" t="s">
        <v>740</v>
      </c>
      <c r="O4" s="382" t="s">
        <v>741</v>
      </c>
      <c r="R4" s="365" t="str">
        <f t="shared" ref="R4:R27" si="1">TEXT(H4,"ddd")</f>
        <v>Mon</v>
      </c>
      <c r="S4" s="365" t="str">
        <f t="shared" ref="S4:S27" si="2">TEXT(J4,"ddd")</f>
        <v>Mon</v>
      </c>
    </row>
    <row r="5" spans="1:19" hidden="1" x14ac:dyDescent="0.35">
      <c r="A5" s="366" t="str">
        <f t="shared" si="0"/>
        <v>Tue</v>
      </c>
      <c r="B5" s="367">
        <v>45468</v>
      </c>
      <c r="C5" s="368">
        <v>45470</v>
      </c>
      <c r="D5" s="359" t="s">
        <v>742</v>
      </c>
      <c r="E5" s="369">
        <v>45453</v>
      </c>
      <c r="F5" s="369">
        <v>45460</v>
      </c>
      <c r="G5" s="370">
        <v>45467</v>
      </c>
      <c r="H5" s="370">
        <v>45467</v>
      </c>
      <c r="I5" s="370">
        <v>45467</v>
      </c>
      <c r="J5" s="368">
        <v>45467</v>
      </c>
      <c r="K5" s="371">
        <f t="shared" ref="K5:K53" si="3">B5-1</f>
        <v>45467</v>
      </c>
      <c r="L5" s="372" t="s">
        <v>24</v>
      </c>
      <c r="M5" s="332" t="s">
        <v>743</v>
      </c>
      <c r="N5" s="389" t="s">
        <v>744</v>
      </c>
      <c r="O5" s="382" t="s">
        <v>745</v>
      </c>
      <c r="R5" s="365" t="str">
        <f t="shared" si="1"/>
        <v>Mon</v>
      </c>
      <c r="S5" s="365" t="str">
        <f t="shared" si="2"/>
        <v>Mon</v>
      </c>
    </row>
    <row r="6" spans="1:19" hidden="1" x14ac:dyDescent="0.35">
      <c r="A6" s="366" t="str">
        <f t="shared" si="0"/>
        <v>Mon</v>
      </c>
      <c r="B6" s="367">
        <v>45446</v>
      </c>
      <c r="C6" s="370">
        <v>45452</v>
      </c>
      <c r="D6" s="360" t="s">
        <v>23</v>
      </c>
      <c r="E6" s="366" t="s">
        <v>316</v>
      </c>
      <c r="F6" s="366"/>
      <c r="G6" s="370">
        <v>45445</v>
      </c>
      <c r="H6" s="370">
        <v>45445</v>
      </c>
      <c r="I6" s="370">
        <v>45445</v>
      </c>
      <c r="J6" s="368">
        <v>45445</v>
      </c>
      <c r="K6" s="371">
        <f t="shared" si="3"/>
        <v>45445</v>
      </c>
      <c r="L6" s="372" t="s">
        <v>24</v>
      </c>
      <c r="N6" s="383" t="s">
        <v>746</v>
      </c>
      <c r="O6" s="383" t="s">
        <v>747</v>
      </c>
      <c r="R6" s="365" t="str">
        <f t="shared" si="1"/>
        <v>Sun</v>
      </c>
      <c r="S6" s="365" t="str">
        <f t="shared" si="2"/>
        <v>Sun</v>
      </c>
    </row>
    <row r="7" spans="1:19" hidden="1" x14ac:dyDescent="0.35">
      <c r="A7" s="366" t="str">
        <f t="shared" si="0"/>
        <v>Mon</v>
      </c>
      <c r="B7" s="367">
        <v>45460</v>
      </c>
      <c r="C7" s="370">
        <v>45466</v>
      </c>
      <c r="D7" s="361" t="s">
        <v>23</v>
      </c>
      <c r="E7" s="366" t="s">
        <v>316</v>
      </c>
      <c r="F7" s="366"/>
      <c r="G7" s="370">
        <v>45459</v>
      </c>
      <c r="H7" s="370">
        <v>45459</v>
      </c>
      <c r="I7" s="370">
        <v>45459</v>
      </c>
      <c r="J7" s="368">
        <v>45459</v>
      </c>
      <c r="K7" s="371">
        <f t="shared" si="3"/>
        <v>45459</v>
      </c>
      <c r="L7" s="372" t="s">
        <v>24</v>
      </c>
      <c r="N7" s="383" t="s">
        <v>748</v>
      </c>
      <c r="O7" s="383" t="s">
        <v>749</v>
      </c>
      <c r="R7" s="365" t="str">
        <f t="shared" si="1"/>
        <v>Sun</v>
      </c>
      <c r="S7" s="365" t="str">
        <f t="shared" si="2"/>
        <v>Sun</v>
      </c>
    </row>
    <row r="8" spans="1:19" hidden="1" x14ac:dyDescent="0.35">
      <c r="A8" s="366" t="str">
        <f t="shared" si="0"/>
        <v>Tue</v>
      </c>
      <c r="B8" s="367">
        <v>45447</v>
      </c>
      <c r="C8" s="370">
        <v>45449</v>
      </c>
      <c r="D8" s="361" t="s">
        <v>750</v>
      </c>
      <c r="E8" s="369">
        <v>45432</v>
      </c>
      <c r="F8" s="369"/>
      <c r="G8" s="369">
        <v>45438</v>
      </c>
      <c r="H8" s="369">
        <v>45439</v>
      </c>
      <c r="I8" s="369">
        <v>45439</v>
      </c>
      <c r="J8" s="373">
        <v>45440</v>
      </c>
      <c r="K8" s="371">
        <f t="shared" si="3"/>
        <v>45446</v>
      </c>
      <c r="L8" s="290" t="s">
        <v>568</v>
      </c>
      <c r="M8" s="332" t="s">
        <v>751</v>
      </c>
      <c r="N8" s="383" t="s">
        <v>752</v>
      </c>
      <c r="O8" s="383" t="s">
        <v>753</v>
      </c>
      <c r="R8" s="365" t="str">
        <f t="shared" si="1"/>
        <v>Mon</v>
      </c>
      <c r="S8" s="365" t="str">
        <f t="shared" si="2"/>
        <v>Tue</v>
      </c>
    </row>
    <row r="9" spans="1:19" hidden="1" x14ac:dyDescent="0.35">
      <c r="A9" s="366" t="str">
        <f t="shared" si="0"/>
        <v>Tue</v>
      </c>
      <c r="B9" s="367">
        <v>45461</v>
      </c>
      <c r="C9" s="370">
        <v>45463</v>
      </c>
      <c r="D9" s="361" t="s">
        <v>750</v>
      </c>
      <c r="E9" s="369">
        <v>45446</v>
      </c>
      <c r="F9" s="369"/>
      <c r="G9" s="369">
        <v>45452</v>
      </c>
      <c r="H9" s="369">
        <v>45453</v>
      </c>
      <c r="I9" s="369">
        <v>45453</v>
      </c>
      <c r="J9" s="373">
        <v>45454</v>
      </c>
      <c r="K9" s="371">
        <f t="shared" si="3"/>
        <v>45460</v>
      </c>
      <c r="L9" s="290" t="s">
        <v>568</v>
      </c>
      <c r="M9" s="332" t="s">
        <v>754</v>
      </c>
      <c r="N9" s="383" t="s">
        <v>755</v>
      </c>
      <c r="O9" s="383" t="s">
        <v>756</v>
      </c>
      <c r="R9" s="365" t="str">
        <f t="shared" si="1"/>
        <v>Mon</v>
      </c>
      <c r="S9" s="365" t="str">
        <f t="shared" si="2"/>
        <v>Tue</v>
      </c>
    </row>
    <row r="10" spans="1:19" hidden="1" x14ac:dyDescent="0.35">
      <c r="A10" s="366" t="str">
        <f t="shared" si="0"/>
        <v>Sat</v>
      </c>
      <c r="B10" s="367">
        <v>45444</v>
      </c>
      <c r="C10" s="370">
        <v>45446</v>
      </c>
      <c r="D10" s="361" t="s">
        <v>18</v>
      </c>
      <c r="E10" s="369">
        <v>45429</v>
      </c>
      <c r="F10" s="369"/>
      <c r="G10" s="374">
        <f>H10-1</f>
        <v>45438</v>
      </c>
      <c r="H10" s="374">
        <f>I10</f>
        <v>45439</v>
      </c>
      <c r="I10" s="374">
        <f>J10</f>
        <v>45439</v>
      </c>
      <c r="J10" s="373">
        <v>45439</v>
      </c>
      <c r="K10" s="371">
        <f t="shared" si="3"/>
        <v>45443</v>
      </c>
      <c r="L10" s="290" t="s">
        <v>568</v>
      </c>
      <c r="M10" s="332" t="s">
        <v>757</v>
      </c>
      <c r="N10" s="384" t="s">
        <v>758</v>
      </c>
      <c r="O10" s="382"/>
      <c r="R10" s="365" t="str">
        <f t="shared" si="1"/>
        <v>Mon</v>
      </c>
      <c r="S10" s="365" t="str">
        <f t="shared" si="2"/>
        <v>Mon</v>
      </c>
    </row>
    <row r="11" spans="1:19" hidden="1" x14ac:dyDescent="0.35">
      <c r="A11" s="366" t="str">
        <f t="shared" si="0"/>
        <v>Fri</v>
      </c>
      <c r="B11" s="367">
        <v>45457</v>
      </c>
      <c r="C11" s="370">
        <v>45460</v>
      </c>
      <c r="D11" s="361" t="s">
        <v>18</v>
      </c>
      <c r="E11" s="369">
        <v>45443</v>
      </c>
      <c r="F11" s="369"/>
      <c r="G11" s="374">
        <f t="shared" ref="G11:G13" si="4">H11-1</f>
        <v>45452</v>
      </c>
      <c r="H11" s="374">
        <f t="shared" ref="H11:H13" si="5">I11</f>
        <v>45453</v>
      </c>
      <c r="I11" s="374">
        <f t="shared" ref="I11:I13" si="6">J11</f>
        <v>45453</v>
      </c>
      <c r="J11" s="373">
        <v>45453</v>
      </c>
      <c r="K11" s="371">
        <f t="shared" si="3"/>
        <v>45456</v>
      </c>
      <c r="L11" s="290" t="s">
        <v>568</v>
      </c>
      <c r="M11" s="332" t="s">
        <v>759</v>
      </c>
      <c r="N11" s="385" t="s">
        <v>760</v>
      </c>
      <c r="O11" s="386"/>
      <c r="R11" s="365" t="str">
        <f t="shared" si="1"/>
        <v>Mon</v>
      </c>
      <c r="S11" s="365" t="str">
        <f t="shared" si="2"/>
        <v>Mon</v>
      </c>
    </row>
    <row r="12" spans="1:19" hidden="1" x14ac:dyDescent="0.35">
      <c r="A12" s="366" t="str">
        <f t="shared" si="0"/>
        <v>Fri</v>
      </c>
      <c r="B12" s="367">
        <v>45464</v>
      </c>
      <c r="C12" s="370">
        <v>45467</v>
      </c>
      <c r="D12" s="361" t="s">
        <v>18</v>
      </c>
      <c r="E12" s="369">
        <v>45449</v>
      </c>
      <c r="F12" s="369"/>
      <c r="G12" s="374">
        <f t="shared" si="4"/>
        <v>45459</v>
      </c>
      <c r="H12" s="374">
        <f t="shared" si="5"/>
        <v>45460</v>
      </c>
      <c r="I12" s="374">
        <f t="shared" si="6"/>
        <v>45460</v>
      </c>
      <c r="J12" s="373">
        <v>45460</v>
      </c>
      <c r="K12" s="371">
        <f t="shared" si="3"/>
        <v>45463</v>
      </c>
      <c r="L12" s="290" t="s">
        <v>568</v>
      </c>
      <c r="M12" s="332" t="s">
        <v>761</v>
      </c>
      <c r="N12" s="385" t="s">
        <v>762</v>
      </c>
      <c r="O12" s="386" t="s">
        <v>763</v>
      </c>
      <c r="R12" s="365" t="str">
        <f t="shared" si="1"/>
        <v>Mon</v>
      </c>
      <c r="S12" s="365" t="str">
        <f t="shared" si="2"/>
        <v>Mon</v>
      </c>
    </row>
    <row r="13" spans="1:19" hidden="1" x14ac:dyDescent="0.35">
      <c r="A13" s="366" t="str">
        <f t="shared" si="0"/>
        <v>Sat</v>
      </c>
      <c r="B13" s="367">
        <v>45472</v>
      </c>
      <c r="C13" s="370">
        <v>45474</v>
      </c>
      <c r="D13" s="361" t="s">
        <v>18</v>
      </c>
      <c r="E13" s="369">
        <v>45457</v>
      </c>
      <c r="F13" s="369"/>
      <c r="G13" s="374">
        <f t="shared" si="4"/>
        <v>45467</v>
      </c>
      <c r="H13" s="374">
        <f t="shared" si="5"/>
        <v>45468</v>
      </c>
      <c r="I13" s="374">
        <f t="shared" si="6"/>
        <v>45468</v>
      </c>
      <c r="J13" s="375">
        <v>45468</v>
      </c>
      <c r="K13" s="371">
        <f t="shared" si="3"/>
        <v>45471</v>
      </c>
      <c r="L13" s="290" t="s">
        <v>568</v>
      </c>
      <c r="M13" s="332" t="s">
        <v>764</v>
      </c>
      <c r="N13" s="385" t="s">
        <v>765</v>
      </c>
      <c r="O13" s="386"/>
      <c r="R13" s="365" t="str">
        <f t="shared" si="1"/>
        <v>Tue</v>
      </c>
      <c r="S13" s="365" t="str">
        <f t="shared" si="2"/>
        <v>Tue</v>
      </c>
    </row>
    <row r="14" spans="1:19" hidden="1" x14ac:dyDescent="0.35">
      <c r="A14" s="366" t="str">
        <f t="shared" si="0"/>
        <v>Mon</v>
      </c>
      <c r="B14" s="367">
        <v>45446</v>
      </c>
      <c r="C14" s="370">
        <v>45452</v>
      </c>
      <c r="D14" s="361" t="s">
        <v>766</v>
      </c>
      <c r="E14" s="366"/>
      <c r="F14" s="366"/>
      <c r="G14" s="366"/>
      <c r="H14" s="366"/>
      <c r="I14" s="366"/>
      <c r="J14" s="373">
        <v>45439</v>
      </c>
      <c r="K14" s="371">
        <f t="shared" si="3"/>
        <v>45445</v>
      </c>
      <c r="L14" s="290" t="s">
        <v>568</v>
      </c>
      <c r="N14" s="383" t="s">
        <v>767</v>
      </c>
      <c r="O14" s="383" t="s">
        <v>768</v>
      </c>
      <c r="R14" s="365" t="str">
        <f t="shared" si="1"/>
        <v>Sat</v>
      </c>
      <c r="S14" s="365" t="str">
        <f t="shared" si="2"/>
        <v>Mon</v>
      </c>
    </row>
    <row r="15" spans="1:19" hidden="1" x14ac:dyDescent="0.35">
      <c r="A15" s="366" t="str">
        <f t="shared" si="0"/>
        <v>Mon</v>
      </c>
      <c r="B15" s="367">
        <v>45453</v>
      </c>
      <c r="C15" s="370">
        <v>45459</v>
      </c>
      <c r="D15" s="361" t="s">
        <v>769</v>
      </c>
      <c r="E15" s="366"/>
      <c r="F15" s="366"/>
      <c r="G15" s="366"/>
      <c r="H15" s="366"/>
      <c r="I15" s="366"/>
      <c r="J15" s="373">
        <v>45446</v>
      </c>
      <c r="K15" s="371">
        <f t="shared" si="3"/>
        <v>45452</v>
      </c>
      <c r="L15" s="290" t="s">
        <v>568</v>
      </c>
      <c r="N15" s="383" t="s">
        <v>770</v>
      </c>
      <c r="O15" s="383"/>
      <c r="R15" s="365" t="str">
        <f t="shared" si="1"/>
        <v>Sat</v>
      </c>
      <c r="S15" s="365" t="str">
        <f t="shared" si="2"/>
        <v>Mon</v>
      </c>
    </row>
    <row r="16" spans="1:19" hidden="1" x14ac:dyDescent="0.35">
      <c r="A16" s="366" t="str">
        <f t="shared" si="0"/>
        <v>Mon</v>
      </c>
      <c r="B16" s="367">
        <v>45460</v>
      </c>
      <c r="C16" s="370">
        <v>45473</v>
      </c>
      <c r="D16" s="361" t="s">
        <v>771</v>
      </c>
      <c r="E16" s="366"/>
      <c r="F16" s="366"/>
      <c r="G16" s="366"/>
      <c r="H16" s="366"/>
      <c r="I16" s="366"/>
      <c r="J16" s="373">
        <v>45453</v>
      </c>
      <c r="K16" s="371">
        <f t="shared" si="3"/>
        <v>45459</v>
      </c>
      <c r="L16" s="290" t="s">
        <v>568</v>
      </c>
      <c r="N16" s="387" t="s">
        <v>772</v>
      </c>
      <c r="O16" s="383" t="s">
        <v>773</v>
      </c>
      <c r="R16" s="365" t="str">
        <f t="shared" si="1"/>
        <v>Sat</v>
      </c>
      <c r="S16" s="365" t="str">
        <f t="shared" si="2"/>
        <v>Mon</v>
      </c>
    </row>
    <row r="17" spans="1:19" hidden="1" x14ac:dyDescent="0.35">
      <c r="A17" s="366" t="str">
        <f t="shared" si="0"/>
        <v>Mon</v>
      </c>
      <c r="B17" s="367">
        <v>45446</v>
      </c>
      <c r="C17" s="370">
        <v>45452</v>
      </c>
      <c r="D17" s="361" t="s">
        <v>774</v>
      </c>
      <c r="E17" s="366"/>
      <c r="F17" s="366"/>
      <c r="G17" s="366"/>
      <c r="H17" s="366"/>
      <c r="I17" s="366"/>
      <c r="J17" s="376"/>
      <c r="K17" s="371">
        <f t="shared" si="3"/>
        <v>45445</v>
      </c>
      <c r="L17" s="372"/>
      <c r="R17" s="365" t="str">
        <f t="shared" si="1"/>
        <v>Sat</v>
      </c>
      <c r="S17" s="365" t="str">
        <f t="shared" si="2"/>
        <v>Sat</v>
      </c>
    </row>
    <row r="18" spans="1:19" hidden="1" x14ac:dyDescent="0.35">
      <c r="A18" s="366" t="str">
        <f t="shared" si="0"/>
        <v>Mon</v>
      </c>
      <c r="B18" s="367">
        <v>45446</v>
      </c>
      <c r="C18" s="370">
        <v>45452</v>
      </c>
      <c r="D18" s="361" t="s">
        <v>775</v>
      </c>
      <c r="E18" s="366"/>
      <c r="F18" s="366"/>
      <c r="G18" s="366"/>
      <c r="H18" s="366"/>
      <c r="I18" s="366"/>
      <c r="J18" s="377">
        <v>45439</v>
      </c>
      <c r="K18" s="371">
        <f t="shared" si="3"/>
        <v>45445</v>
      </c>
      <c r="L18" s="372" t="s">
        <v>568</v>
      </c>
      <c r="N18" s="382" t="s">
        <v>725</v>
      </c>
      <c r="O18" s="382" t="s">
        <v>776</v>
      </c>
      <c r="R18" s="365" t="str">
        <f t="shared" si="1"/>
        <v>Sat</v>
      </c>
      <c r="S18" s="365" t="str">
        <f t="shared" si="2"/>
        <v>Mon</v>
      </c>
    </row>
    <row r="19" spans="1:19" hidden="1" x14ac:dyDescent="0.35">
      <c r="A19" s="366" t="str">
        <f t="shared" si="0"/>
        <v>Mon</v>
      </c>
      <c r="B19" s="367">
        <v>45453</v>
      </c>
      <c r="C19" s="370">
        <v>45459</v>
      </c>
      <c r="D19" s="361" t="s">
        <v>777</v>
      </c>
      <c r="E19" s="366"/>
      <c r="F19" s="366"/>
      <c r="G19" s="366"/>
      <c r="H19" s="366"/>
      <c r="I19" s="366"/>
      <c r="J19" s="376"/>
      <c r="K19" s="371">
        <f t="shared" si="3"/>
        <v>45452</v>
      </c>
      <c r="L19" s="372"/>
      <c r="R19" s="365" t="str">
        <f t="shared" si="1"/>
        <v>Sat</v>
      </c>
      <c r="S19" s="365" t="str">
        <f t="shared" si="2"/>
        <v>Sat</v>
      </c>
    </row>
    <row r="20" spans="1:19" x14ac:dyDescent="0.35">
      <c r="A20" s="366" t="str">
        <f t="shared" si="0"/>
        <v>Mon</v>
      </c>
      <c r="B20" s="367">
        <v>45446</v>
      </c>
      <c r="C20" s="370">
        <v>45452</v>
      </c>
      <c r="D20" s="361" t="s">
        <v>57</v>
      </c>
      <c r="E20" s="366"/>
      <c r="F20" s="366"/>
      <c r="G20" s="370">
        <f>H20-1</f>
        <v>45438</v>
      </c>
      <c r="H20" s="370">
        <f>J20-1</f>
        <v>45439</v>
      </c>
      <c r="I20" s="370">
        <f>H20</f>
        <v>45439</v>
      </c>
      <c r="J20" s="368">
        <v>45440</v>
      </c>
      <c r="K20" s="371">
        <f t="shared" si="3"/>
        <v>45445</v>
      </c>
      <c r="L20" s="290" t="s">
        <v>568</v>
      </c>
      <c r="N20" s="383" t="s">
        <v>778</v>
      </c>
      <c r="O20" s="383" t="s">
        <v>779</v>
      </c>
      <c r="R20" s="365" t="str">
        <f t="shared" si="1"/>
        <v>Mon</v>
      </c>
      <c r="S20" s="365" t="str">
        <f t="shared" si="2"/>
        <v>Tue</v>
      </c>
    </row>
    <row r="21" spans="1:19" x14ac:dyDescent="0.35">
      <c r="A21" s="366" t="str">
        <f t="shared" si="0"/>
        <v>Mon</v>
      </c>
      <c r="B21" s="367">
        <v>45453</v>
      </c>
      <c r="C21" s="370">
        <v>45459</v>
      </c>
      <c r="D21" s="361" t="s">
        <v>57</v>
      </c>
      <c r="E21" s="366"/>
      <c r="F21" s="366"/>
      <c r="G21" s="370">
        <f t="shared" ref="G21:G23" si="7">H21-1</f>
        <v>45445</v>
      </c>
      <c r="H21" s="370">
        <f t="shared" ref="H21:H23" si="8">J21-1</f>
        <v>45446</v>
      </c>
      <c r="I21" s="370">
        <f t="shared" ref="I21:I23" si="9">H21</f>
        <v>45446</v>
      </c>
      <c r="J21" s="368">
        <v>45447</v>
      </c>
      <c r="K21" s="371">
        <f t="shared" si="3"/>
        <v>45452</v>
      </c>
      <c r="L21" s="290" t="s">
        <v>568</v>
      </c>
      <c r="N21" s="383" t="s">
        <v>780</v>
      </c>
      <c r="O21" s="383" t="s">
        <v>781</v>
      </c>
      <c r="R21" s="365" t="str">
        <f t="shared" si="1"/>
        <v>Mon</v>
      </c>
      <c r="S21" s="365" t="str">
        <f t="shared" si="2"/>
        <v>Tue</v>
      </c>
    </row>
    <row r="22" spans="1:19" x14ac:dyDescent="0.35">
      <c r="A22" s="366" t="str">
        <f t="shared" si="0"/>
        <v>Mon</v>
      </c>
      <c r="B22" s="367">
        <v>45460</v>
      </c>
      <c r="C22" s="370">
        <v>45466</v>
      </c>
      <c r="D22" s="361" t="s">
        <v>57</v>
      </c>
      <c r="E22" s="366"/>
      <c r="F22" s="366"/>
      <c r="G22" s="370">
        <f t="shared" si="7"/>
        <v>45452</v>
      </c>
      <c r="H22" s="370">
        <f t="shared" si="8"/>
        <v>45453</v>
      </c>
      <c r="I22" s="370">
        <f t="shared" si="9"/>
        <v>45453</v>
      </c>
      <c r="J22" s="368">
        <v>45454</v>
      </c>
      <c r="K22" s="371">
        <f t="shared" si="3"/>
        <v>45459</v>
      </c>
      <c r="L22" s="290" t="s">
        <v>568</v>
      </c>
      <c r="M22" s="365" t="s">
        <v>782</v>
      </c>
      <c r="N22" s="390" t="s">
        <v>783</v>
      </c>
      <c r="O22" s="383" t="s">
        <v>784</v>
      </c>
      <c r="R22" s="365" t="str">
        <f t="shared" si="1"/>
        <v>Mon</v>
      </c>
      <c r="S22" s="365" t="str">
        <f t="shared" si="2"/>
        <v>Tue</v>
      </c>
    </row>
    <row r="23" spans="1:19" x14ac:dyDescent="0.35">
      <c r="A23" s="366" t="str">
        <f t="shared" si="0"/>
        <v>Mon</v>
      </c>
      <c r="B23" s="367">
        <v>45467</v>
      </c>
      <c r="C23" s="370">
        <v>45473</v>
      </c>
      <c r="D23" s="361" t="s">
        <v>57</v>
      </c>
      <c r="E23" s="366"/>
      <c r="F23" s="366"/>
      <c r="G23" s="370">
        <f t="shared" si="7"/>
        <v>45459</v>
      </c>
      <c r="H23" s="370">
        <f t="shared" si="8"/>
        <v>45460</v>
      </c>
      <c r="I23" s="370">
        <f t="shared" si="9"/>
        <v>45460</v>
      </c>
      <c r="J23" s="368">
        <v>45461</v>
      </c>
      <c r="K23" s="371">
        <f t="shared" si="3"/>
        <v>45466</v>
      </c>
      <c r="L23" s="290" t="s">
        <v>568</v>
      </c>
      <c r="N23" s="383" t="s">
        <v>785</v>
      </c>
      <c r="O23" s="383" t="s">
        <v>786</v>
      </c>
      <c r="R23" s="365" t="str">
        <f t="shared" si="1"/>
        <v>Mon</v>
      </c>
      <c r="S23" s="365" t="str">
        <f t="shared" si="2"/>
        <v>Tue</v>
      </c>
    </row>
    <row r="24" spans="1:19" hidden="1" x14ac:dyDescent="0.35">
      <c r="A24" s="366" t="str">
        <f t="shared" si="0"/>
        <v>Fri</v>
      </c>
      <c r="B24" s="367">
        <v>45450</v>
      </c>
      <c r="C24" s="370">
        <v>45450</v>
      </c>
      <c r="D24" s="361" t="s">
        <v>580</v>
      </c>
      <c r="E24" s="366" t="s">
        <v>316</v>
      </c>
      <c r="F24" s="366"/>
      <c r="G24" s="370">
        <v>45448</v>
      </c>
      <c r="H24" s="370">
        <v>45449</v>
      </c>
      <c r="I24" s="370">
        <v>45449</v>
      </c>
      <c r="J24" s="368">
        <v>45449</v>
      </c>
      <c r="K24" s="371">
        <f t="shared" si="3"/>
        <v>45449</v>
      </c>
      <c r="L24" s="372" t="s">
        <v>568</v>
      </c>
      <c r="N24" s="383" t="s">
        <v>787</v>
      </c>
      <c r="O24" s="383" t="s">
        <v>788</v>
      </c>
      <c r="R24" s="365" t="str">
        <f t="shared" si="1"/>
        <v>Thu</v>
      </c>
      <c r="S24" s="365" t="str">
        <f t="shared" si="2"/>
        <v>Thu</v>
      </c>
    </row>
    <row r="25" spans="1:19" hidden="1" x14ac:dyDescent="0.35">
      <c r="A25" s="366" t="str">
        <f t="shared" si="0"/>
        <v>Fri</v>
      </c>
      <c r="B25" s="367">
        <v>45457</v>
      </c>
      <c r="C25" s="370">
        <v>45457</v>
      </c>
      <c r="D25" s="361" t="s">
        <v>580</v>
      </c>
      <c r="E25" s="366" t="s">
        <v>316</v>
      </c>
      <c r="F25" s="366"/>
      <c r="G25" s="370">
        <v>45455</v>
      </c>
      <c r="H25" s="370">
        <v>45456</v>
      </c>
      <c r="I25" s="370">
        <v>45456</v>
      </c>
      <c r="J25" s="368">
        <v>45456</v>
      </c>
      <c r="K25" s="371">
        <f t="shared" si="3"/>
        <v>45456</v>
      </c>
      <c r="L25" s="372" t="s">
        <v>568</v>
      </c>
      <c r="N25" s="383" t="s">
        <v>789</v>
      </c>
      <c r="O25" s="383" t="s">
        <v>790</v>
      </c>
      <c r="R25" s="365" t="str">
        <f t="shared" si="1"/>
        <v>Thu</v>
      </c>
      <c r="S25" s="365" t="str">
        <f t="shared" si="2"/>
        <v>Thu</v>
      </c>
    </row>
    <row r="26" spans="1:19" hidden="1" x14ac:dyDescent="0.35">
      <c r="A26" s="366" t="str">
        <f t="shared" si="0"/>
        <v>Fri</v>
      </c>
      <c r="B26" s="367">
        <v>45464</v>
      </c>
      <c r="C26" s="370">
        <v>45464</v>
      </c>
      <c r="D26" s="361" t="s">
        <v>580</v>
      </c>
      <c r="E26" s="366" t="s">
        <v>316</v>
      </c>
      <c r="F26" s="366"/>
      <c r="G26" s="370">
        <v>45462</v>
      </c>
      <c r="H26" s="370">
        <v>45463</v>
      </c>
      <c r="I26" s="370">
        <v>45463</v>
      </c>
      <c r="J26" s="368">
        <v>45463</v>
      </c>
      <c r="K26" s="371">
        <f t="shared" si="3"/>
        <v>45463</v>
      </c>
      <c r="L26" s="372" t="s">
        <v>568</v>
      </c>
      <c r="N26" s="383" t="s">
        <v>791</v>
      </c>
      <c r="O26" s="383" t="s">
        <v>792</v>
      </c>
      <c r="R26" s="365" t="str">
        <f t="shared" si="1"/>
        <v>Thu</v>
      </c>
      <c r="S26" s="365" t="str">
        <f t="shared" si="2"/>
        <v>Thu</v>
      </c>
    </row>
    <row r="27" spans="1:19" hidden="1" x14ac:dyDescent="0.35">
      <c r="A27" s="366" t="str">
        <f t="shared" si="0"/>
        <v>Fri</v>
      </c>
      <c r="B27" s="367">
        <v>45471</v>
      </c>
      <c r="C27" s="370">
        <v>45471</v>
      </c>
      <c r="D27" s="361" t="s">
        <v>580</v>
      </c>
      <c r="E27" s="366" t="s">
        <v>316</v>
      </c>
      <c r="F27" s="366"/>
      <c r="G27" s="370">
        <f t="shared" ref="G27:G53" si="10">H27-1</f>
        <v>45469</v>
      </c>
      <c r="H27" s="370">
        <v>45470</v>
      </c>
      <c r="I27" s="370">
        <v>45470</v>
      </c>
      <c r="J27" s="368">
        <v>45470</v>
      </c>
      <c r="K27" s="371">
        <f t="shared" si="3"/>
        <v>45470</v>
      </c>
      <c r="L27" s="372" t="s">
        <v>568</v>
      </c>
      <c r="N27" s="383" t="s">
        <v>793</v>
      </c>
      <c r="O27" s="383" t="s">
        <v>794</v>
      </c>
      <c r="R27" s="365" t="str">
        <f t="shared" si="1"/>
        <v>Thu</v>
      </c>
      <c r="S27" s="365" t="str">
        <f t="shared" si="2"/>
        <v>Thu</v>
      </c>
    </row>
    <row r="28" spans="1:19" hidden="1" x14ac:dyDescent="0.35">
      <c r="A28" s="366" t="str">
        <f t="shared" si="0"/>
        <v>Sat</v>
      </c>
      <c r="B28" s="367">
        <v>45444</v>
      </c>
      <c r="C28" s="370">
        <v>45444</v>
      </c>
      <c r="D28" s="361" t="s">
        <v>34</v>
      </c>
      <c r="E28" s="366"/>
      <c r="F28" s="366"/>
      <c r="G28" s="374">
        <f t="shared" si="10"/>
        <v>45435</v>
      </c>
      <c r="H28" s="374">
        <f>J28-3</f>
        <v>45436</v>
      </c>
      <c r="I28" s="374">
        <f t="shared" ref="I28:I53" si="11">J28</f>
        <v>45439</v>
      </c>
      <c r="J28" s="378">
        <v>45439</v>
      </c>
      <c r="K28" s="371">
        <f t="shared" si="3"/>
        <v>45443</v>
      </c>
      <c r="L28" s="372" t="s">
        <v>568</v>
      </c>
      <c r="N28" s="388" t="s">
        <v>795</v>
      </c>
      <c r="O28" s="388" t="s">
        <v>796</v>
      </c>
      <c r="R28" s="365" t="str">
        <f t="shared" ref="R28:R53" si="12">TEXT(H28,"ddd")</f>
        <v>Fri</v>
      </c>
      <c r="S28" s="365" t="str">
        <f t="shared" ref="S28:S53" si="13">TEXT(J28,"ddd")</f>
        <v>Mon</v>
      </c>
    </row>
    <row r="29" spans="1:19" hidden="1" x14ac:dyDescent="0.35">
      <c r="A29" s="366" t="str">
        <f t="shared" si="0"/>
        <v>Sun</v>
      </c>
      <c r="B29" s="367">
        <v>45445</v>
      </c>
      <c r="C29" s="370">
        <v>45445</v>
      </c>
      <c r="D29" s="361" t="s">
        <v>34</v>
      </c>
      <c r="E29" s="366"/>
      <c r="F29" s="366"/>
      <c r="G29" s="374">
        <f t="shared" si="10"/>
        <v>45435</v>
      </c>
      <c r="H29" s="374">
        <f>J29-3</f>
        <v>45436</v>
      </c>
      <c r="I29" s="374">
        <f t="shared" si="11"/>
        <v>45439</v>
      </c>
      <c r="J29" s="378">
        <v>45439</v>
      </c>
      <c r="K29" s="371">
        <f t="shared" si="3"/>
        <v>45444</v>
      </c>
      <c r="L29" s="372" t="s">
        <v>568</v>
      </c>
      <c r="N29" s="388" t="s">
        <v>797</v>
      </c>
      <c r="O29" s="388" t="s">
        <v>798</v>
      </c>
      <c r="R29" s="365" t="str">
        <f t="shared" si="12"/>
        <v>Fri</v>
      </c>
      <c r="S29" s="365" t="str">
        <f t="shared" si="13"/>
        <v>Mon</v>
      </c>
    </row>
    <row r="30" spans="1:19" hidden="1" x14ac:dyDescent="0.35">
      <c r="A30" s="366" t="str">
        <f t="shared" si="0"/>
        <v>Mon</v>
      </c>
      <c r="B30" s="367">
        <v>45446</v>
      </c>
      <c r="C30" s="370">
        <v>45446</v>
      </c>
      <c r="D30" s="361" t="s">
        <v>34</v>
      </c>
      <c r="E30" s="366"/>
      <c r="F30" s="366"/>
      <c r="G30" s="374">
        <f t="shared" si="10"/>
        <v>45435</v>
      </c>
      <c r="H30" s="374">
        <f>J30-3</f>
        <v>45436</v>
      </c>
      <c r="I30" s="374">
        <f t="shared" si="11"/>
        <v>45439</v>
      </c>
      <c r="J30" s="378">
        <v>45439</v>
      </c>
      <c r="K30" s="371">
        <f t="shared" si="3"/>
        <v>45445</v>
      </c>
      <c r="L30" s="372" t="s">
        <v>568</v>
      </c>
      <c r="N30" s="388" t="s">
        <v>799</v>
      </c>
      <c r="O30" s="388" t="s">
        <v>800</v>
      </c>
      <c r="R30" s="365" t="str">
        <f t="shared" si="12"/>
        <v>Fri</v>
      </c>
      <c r="S30" s="365" t="str">
        <f t="shared" si="13"/>
        <v>Mon</v>
      </c>
    </row>
    <row r="31" spans="1:19" hidden="1" x14ac:dyDescent="0.35">
      <c r="A31" s="366" t="str">
        <f t="shared" si="0"/>
        <v>Tue</v>
      </c>
      <c r="B31" s="367">
        <v>45447</v>
      </c>
      <c r="C31" s="370">
        <v>45447</v>
      </c>
      <c r="D31" s="361" t="s">
        <v>34</v>
      </c>
      <c r="E31" s="366"/>
      <c r="F31" s="366"/>
      <c r="G31" s="374">
        <f t="shared" si="10"/>
        <v>45438</v>
      </c>
      <c r="H31" s="374">
        <f>J31-1</f>
        <v>45439</v>
      </c>
      <c r="I31" s="374">
        <f t="shared" si="11"/>
        <v>45440</v>
      </c>
      <c r="J31" s="378">
        <v>45440</v>
      </c>
      <c r="K31" s="371">
        <f t="shared" si="3"/>
        <v>45446</v>
      </c>
      <c r="L31" s="372" t="s">
        <v>568</v>
      </c>
      <c r="N31" s="388" t="s">
        <v>801</v>
      </c>
      <c r="O31" s="388" t="s">
        <v>802</v>
      </c>
      <c r="R31" s="365" t="str">
        <f t="shared" si="12"/>
        <v>Mon</v>
      </c>
      <c r="S31" s="365" t="str">
        <f t="shared" si="13"/>
        <v>Tue</v>
      </c>
    </row>
    <row r="32" spans="1:19" hidden="1" x14ac:dyDescent="0.35">
      <c r="A32" s="366" t="str">
        <f t="shared" si="0"/>
        <v>Wed</v>
      </c>
      <c r="B32" s="367">
        <v>45448</v>
      </c>
      <c r="C32" s="370">
        <v>45448</v>
      </c>
      <c r="D32" s="361" t="s">
        <v>34</v>
      </c>
      <c r="E32" s="366"/>
      <c r="F32" s="366"/>
      <c r="G32" s="374">
        <f t="shared" si="10"/>
        <v>45439</v>
      </c>
      <c r="H32" s="374">
        <f>J32-1</f>
        <v>45440</v>
      </c>
      <c r="I32" s="374">
        <f t="shared" si="11"/>
        <v>45441</v>
      </c>
      <c r="J32" s="378">
        <v>45441</v>
      </c>
      <c r="K32" s="371">
        <f t="shared" si="3"/>
        <v>45447</v>
      </c>
      <c r="L32" s="372" t="s">
        <v>568</v>
      </c>
      <c r="N32" s="388" t="s">
        <v>803</v>
      </c>
      <c r="O32" s="388" t="s">
        <v>804</v>
      </c>
      <c r="R32" s="365" t="str">
        <f t="shared" si="12"/>
        <v>Tue</v>
      </c>
      <c r="S32" s="365" t="str">
        <f t="shared" si="13"/>
        <v>Wed</v>
      </c>
    </row>
    <row r="33" spans="1:19" hidden="1" x14ac:dyDescent="0.35">
      <c r="A33" s="366" t="str">
        <f t="shared" si="0"/>
        <v>Thu</v>
      </c>
      <c r="B33" s="367">
        <v>45449</v>
      </c>
      <c r="C33" s="370">
        <v>45449</v>
      </c>
      <c r="D33" s="361" t="s">
        <v>34</v>
      </c>
      <c r="E33" s="366"/>
      <c r="F33" s="366"/>
      <c r="G33" s="374">
        <f t="shared" si="10"/>
        <v>45440</v>
      </c>
      <c r="H33" s="374">
        <f>J33-1</f>
        <v>45441</v>
      </c>
      <c r="I33" s="374">
        <f t="shared" si="11"/>
        <v>45442</v>
      </c>
      <c r="J33" s="378">
        <v>45442</v>
      </c>
      <c r="K33" s="371">
        <f t="shared" si="3"/>
        <v>45448</v>
      </c>
      <c r="L33" s="372" t="s">
        <v>568</v>
      </c>
      <c r="N33" s="388" t="s">
        <v>805</v>
      </c>
      <c r="O33" s="388" t="s">
        <v>806</v>
      </c>
      <c r="R33" s="365" t="str">
        <f t="shared" si="12"/>
        <v>Wed</v>
      </c>
      <c r="S33" s="365" t="str">
        <f t="shared" si="13"/>
        <v>Thu</v>
      </c>
    </row>
    <row r="34" spans="1:19" hidden="1" x14ac:dyDescent="0.35">
      <c r="A34" s="366" t="str">
        <f t="shared" si="0"/>
        <v>Fri</v>
      </c>
      <c r="B34" s="367">
        <v>45450</v>
      </c>
      <c r="C34" s="370">
        <v>45450</v>
      </c>
      <c r="D34" s="361" t="s">
        <v>34</v>
      </c>
      <c r="E34" s="366"/>
      <c r="F34" s="366"/>
      <c r="G34" s="374">
        <f t="shared" si="10"/>
        <v>45441</v>
      </c>
      <c r="H34" s="374">
        <f>J34-1</f>
        <v>45442</v>
      </c>
      <c r="I34" s="374">
        <f t="shared" si="11"/>
        <v>45443</v>
      </c>
      <c r="J34" s="378">
        <v>45443</v>
      </c>
      <c r="K34" s="371">
        <f t="shared" si="3"/>
        <v>45449</v>
      </c>
      <c r="L34" s="372" t="s">
        <v>568</v>
      </c>
      <c r="N34" s="388" t="s">
        <v>807</v>
      </c>
      <c r="O34" s="388" t="s">
        <v>808</v>
      </c>
      <c r="R34" s="365" t="str">
        <f t="shared" si="12"/>
        <v>Thu</v>
      </c>
      <c r="S34" s="365" t="str">
        <f t="shared" si="13"/>
        <v>Fri</v>
      </c>
    </row>
    <row r="35" spans="1:19" hidden="1" x14ac:dyDescent="0.35">
      <c r="A35" s="366" t="str">
        <f t="shared" ref="A35:A53" si="14">TEXT(B35,"ddd")</f>
        <v>Sat</v>
      </c>
      <c r="B35" s="367">
        <v>45451</v>
      </c>
      <c r="C35" s="370">
        <v>45451</v>
      </c>
      <c r="D35" s="361" t="s">
        <v>34</v>
      </c>
      <c r="E35" s="366"/>
      <c r="F35" s="366"/>
      <c r="G35" s="374">
        <f t="shared" si="10"/>
        <v>45442</v>
      </c>
      <c r="H35" s="374">
        <f>J35-3</f>
        <v>45443</v>
      </c>
      <c r="I35" s="374">
        <f t="shared" si="11"/>
        <v>45446</v>
      </c>
      <c r="J35" s="378">
        <v>45446</v>
      </c>
      <c r="K35" s="371">
        <f t="shared" si="3"/>
        <v>45450</v>
      </c>
      <c r="L35" s="372" t="s">
        <v>568</v>
      </c>
      <c r="N35" s="388" t="s">
        <v>809</v>
      </c>
      <c r="O35" s="388" t="s">
        <v>810</v>
      </c>
      <c r="R35" s="365" t="str">
        <f t="shared" si="12"/>
        <v>Fri</v>
      </c>
      <c r="S35" s="365" t="str">
        <f t="shared" si="13"/>
        <v>Mon</v>
      </c>
    </row>
    <row r="36" spans="1:19" hidden="1" x14ac:dyDescent="0.35">
      <c r="A36" s="366" t="str">
        <f t="shared" si="14"/>
        <v>Sun</v>
      </c>
      <c r="B36" s="367">
        <v>45452</v>
      </c>
      <c r="C36" s="370">
        <v>45452</v>
      </c>
      <c r="D36" s="361" t="s">
        <v>34</v>
      </c>
      <c r="E36" s="366"/>
      <c r="F36" s="366"/>
      <c r="G36" s="374">
        <f t="shared" si="10"/>
        <v>45442</v>
      </c>
      <c r="H36" s="374">
        <f>J36-3</f>
        <v>45443</v>
      </c>
      <c r="I36" s="374">
        <f t="shared" si="11"/>
        <v>45446</v>
      </c>
      <c r="J36" s="378">
        <v>45446</v>
      </c>
      <c r="K36" s="371">
        <f t="shared" si="3"/>
        <v>45451</v>
      </c>
      <c r="L36" s="372" t="s">
        <v>568</v>
      </c>
      <c r="N36" s="388" t="s">
        <v>811</v>
      </c>
      <c r="O36" s="388" t="s">
        <v>812</v>
      </c>
      <c r="R36" s="365" t="str">
        <f t="shared" si="12"/>
        <v>Fri</v>
      </c>
      <c r="S36" s="365" t="str">
        <f t="shared" si="13"/>
        <v>Mon</v>
      </c>
    </row>
    <row r="37" spans="1:19" hidden="1" x14ac:dyDescent="0.35">
      <c r="A37" s="366" t="str">
        <f t="shared" si="14"/>
        <v>Mon</v>
      </c>
      <c r="B37" s="367">
        <v>45453</v>
      </c>
      <c r="C37" s="370">
        <v>45453</v>
      </c>
      <c r="D37" s="361" t="s">
        <v>34</v>
      </c>
      <c r="E37" s="366"/>
      <c r="F37" s="366"/>
      <c r="G37" s="374">
        <f t="shared" si="10"/>
        <v>45442</v>
      </c>
      <c r="H37" s="374">
        <f>J37-3</f>
        <v>45443</v>
      </c>
      <c r="I37" s="374">
        <f t="shared" si="11"/>
        <v>45446</v>
      </c>
      <c r="J37" s="378">
        <v>45446</v>
      </c>
      <c r="K37" s="371">
        <f t="shared" si="3"/>
        <v>45452</v>
      </c>
      <c r="L37" s="372" t="s">
        <v>568</v>
      </c>
      <c r="N37" s="388" t="s">
        <v>813</v>
      </c>
      <c r="O37" s="388" t="s">
        <v>814</v>
      </c>
      <c r="R37" s="365" t="str">
        <f t="shared" si="12"/>
        <v>Fri</v>
      </c>
      <c r="S37" s="365" t="str">
        <f t="shared" si="13"/>
        <v>Mon</v>
      </c>
    </row>
    <row r="38" spans="1:19" hidden="1" x14ac:dyDescent="0.35">
      <c r="A38" s="366" t="str">
        <f t="shared" si="14"/>
        <v>Thu</v>
      </c>
      <c r="B38" s="367">
        <v>45456</v>
      </c>
      <c r="C38" s="370">
        <v>45456</v>
      </c>
      <c r="D38" s="361" t="s">
        <v>34</v>
      </c>
      <c r="E38" s="366"/>
      <c r="F38" s="366"/>
      <c r="G38" s="374">
        <f t="shared" si="10"/>
        <v>45447</v>
      </c>
      <c r="H38" s="374">
        <f>J38-1</f>
        <v>45448</v>
      </c>
      <c r="I38" s="374">
        <f t="shared" si="11"/>
        <v>45449</v>
      </c>
      <c r="J38" s="378">
        <v>45449</v>
      </c>
      <c r="K38" s="371">
        <f t="shared" si="3"/>
        <v>45455</v>
      </c>
      <c r="L38" s="372" t="s">
        <v>568</v>
      </c>
      <c r="N38" s="388" t="s">
        <v>815</v>
      </c>
      <c r="O38" s="388" t="s">
        <v>816</v>
      </c>
      <c r="R38" s="365" t="str">
        <f t="shared" si="12"/>
        <v>Wed</v>
      </c>
      <c r="S38" s="365" t="str">
        <f t="shared" si="13"/>
        <v>Thu</v>
      </c>
    </row>
    <row r="39" spans="1:19" hidden="1" x14ac:dyDescent="0.35">
      <c r="A39" s="366" t="str">
        <f t="shared" si="14"/>
        <v>Fri</v>
      </c>
      <c r="B39" s="367">
        <v>45457</v>
      </c>
      <c r="C39" s="370">
        <v>45457</v>
      </c>
      <c r="D39" s="361" t="s">
        <v>34</v>
      </c>
      <c r="E39" s="366"/>
      <c r="F39" s="366"/>
      <c r="G39" s="374">
        <f t="shared" si="10"/>
        <v>45448</v>
      </c>
      <c r="H39" s="374">
        <f>J39-1</f>
        <v>45449</v>
      </c>
      <c r="I39" s="374">
        <f t="shared" si="11"/>
        <v>45450</v>
      </c>
      <c r="J39" s="378">
        <v>45450</v>
      </c>
      <c r="K39" s="371">
        <f t="shared" si="3"/>
        <v>45456</v>
      </c>
      <c r="L39" s="372" t="s">
        <v>568</v>
      </c>
      <c r="N39" s="388" t="s">
        <v>817</v>
      </c>
      <c r="O39" s="388" t="s">
        <v>818</v>
      </c>
      <c r="R39" s="365" t="str">
        <f t="shared" si="12"/>
        <v>Thu</v>
      </c>
      <c r="S39" s="365" t="str">
        <f t="shared" si="13"/>
        <v>Fri</v>
      </c>
    </row>
    <row r="40" spans="1:19" hidden="1" x14ac:dyDescent="0.35">
      <c r="A40" s="366" t="str">
        <f t="shared" si="14"/>
        <v>Sat</v>
      </c>
      <c r="B40" s="367">
        <v>45458</v>
      </c>
      <c r="C40" s="370">
        <v>45458</v>
      </c>
      <c r="D40" s="361" t="s">
        <v>34</v>
      </c>
      <c r="E40" s="366"/>
      <c r="F40" s="366"/>
      <c r="G40" s="374">
        <f t="shared" si="10"/>
        <v>45449</v>
      </c>
      <c r="H40" s="374">
        <f>J40-3</f>
        <v>45450</v>
      </c>
      <c r="I40" s="374">
        <f t="shared" si="11"/>
        <v>45453</v>
      </c>
      <c r="J40" s="378">
        <v>45453</v>
      </c>
      <c r="K40" s="371">
        <f t="shared" si="3"/>
        <v>45457</v>
      </c>
      <c r="L40" s="372" t="s">
        <v>568</v>
      </c>
      <c r="N40" s="388" t="s">
        <v>819</v>
      </c>
      <c r="O40" s="388" t="s">
        <v>820</v>
      </c>
      <c r="R40" s="365" t="str">
        <f t="shared" si="12"/>
        <v>Fri</v>
      </c>
      <c r="S40" s="365" t="str">
        <f t="shared" si="13"/>
        <v>Mon</v>
      </c>
    </row>
    <row r="41" spans="1:19" hidden="1" x14ac:dyDescent="0.35">
      <c r="A41" s="366" t="str">
        <f t="shared" si="14"/>
        <v>Sun</v>
      </c>
      <c r="B41" s="367">
        <v>45459</v>
      </c>
      <c r="C41" s="370">
        <v>45459</v>
      </c>
      <c r="D41" s="361" t="s">
        <v>34</v>
      </c>
      <c r="E41" s="366"/>
      <c r="F41" s="366"/>
      <c r="G41" s="374">
        <f t="shared" si="10"/>
        <v>45449</v>
      </c>
      <c r="H41" s="374">
        <f>J41-3</f>
        <v>45450</v>
      </c>
      <c r="I41" s="374">
        <f t="shared" si="11"/>
        <v>45453</v>
      </c>
      <c r="J41" s="378">
        <v>45453</v>
      </c>
      <c r="K41" s="371">
        <f t="shared" si="3"/>
        <v>45458</v>
      </c>
      <c r="L41" s="372" t="s">
        <v>568</v>
      </c>
      <c r="N41" s="388" t="s">
        <v>821</v>
      </c>
      <c r="O41" s="388" t="s">
        <v>822</v>
      </c>
      <c r="R41" s="365" t="str">
        <f t="shared" si="12"/>
        <v>Fri</v>
      </c>
      <c r="S41" s="365" t="str">
        <f t="shared" si="13"/>
        <v>Mon</v>
      </c>
    </row>
    <row r="42" spans="1:19" hidden="1" x14ac:dyDescent="0.35">
      <c r="A42" s="366" t="str">
        <f t="shared" si="14"/>
        <v>Mon</v>
      </c>
      <c r="B42" s="367">
        <v>45460</v>
      </c>
      <c r="C42" s="370">
        <v>45460</v>
      </c>
      <c r="D42" s="361" t="s">
        <v>34</v>
      </c>
      <c r="E42" s="366"/>
      <c r="F42" s="366"/>
      <c r="G42" s="374">
        <f t="shared" si="10"/>
        <v>45449</v>
      </c>
      <c r="H42" s="374">
        <f>J42-3</f>
        <v>45450</v>
      </c>
      <c r="I42" s="374">
        <f t="shared" si="11"/>
        <v>45453</v>
      </c>
      <c r="J42" s="378">
        <v>45453</v>
      </c>
      <c r="K42" s="371">
        <f t="shared" si="3"/>
        <v>45459</v>
      </c>
      <c r="L42" s="372" t="s">
        <v>568</v>
      </c>
      <c r="N42" s="388" t="s">
        <v>823</v>
      </c>
      <c r="O42" s="388" t="s">
        <v>824</v>
      </c>
      <c r="R42" s="365" t="str">
        <f t="shared" si="12"/>
        <v>Fri</v>
      </c>
      <c r="S42" s="365" t="str">
        <f t="shared" si="13"/>
        <v>Mon</v>
      </c>
    </row>
    <row r="43" spans="1:19" hidden="1" x14ac:dyDescent="0.35">
      <c r="A43" s="366" t="str">
        <f t="shared" si="14"/>
        <v>Tue</v>
      </c>
      <c r="B43" s="367">
        <v>45461</v>
      </c>
      <c r="C43" s="370">
        <v>45461</v>
      </c>
      <c r="D43" s="361" t="s">
        <v>34</v>
      </c>
      <c r="E43" s="366"/>
      <c r="F43" s="366"/>
      <c r="G43" s="374">
        <f t="shared" si="10"/>
        <v>45452</v>
      </c>
      <c r="H43" s="374">
        <f>J43-1</f>
        <v>45453</v>
      </c>
      <c r="I43" s="374">
        <f t="shared" si="11"/>
        <v>45454</v>
      </c>
      <c r="J43" s="378">
        <v>45454</v>
      </c>
      <c r="K43" s="371">
        <f t="shared" si="3"/>
        <v>45460</v>
      </c>
      <c r="L43" s="372" t="s">
        <v>568</v>
      </c>
      <c r="N43" s="388" t="s">
        <v>825</v>
      </c>
      <c r="O43" s="388" t="s">
        <v>826</v>
      </c>
      <c r="R43" s="365" t="str">
        <f t="shared" si="12"/>
        <v>Mon</v>
      </c>
      <c r="S43" s="365" t="str">
        <f t="shared" si="13"/>
        <v>Tue</v>
      </c>
    </row>
    <row r="44" spans="1:19" hidden="1" x14ac:dyDescent="0.35">
      <c r="A44" s="366" t="str">
        <f t="shared" si="14"/>
        <v>Wed</v>
      </c>
      <c r="B44" s="367">
        <v>45462</v>
      </c>
      <c r="C44" s="370">
        <v>45462</v>
      </c>
      <c r="D44" s="361" t="s">
        <v>34</v>
      </c>
      <c r="E44" s="366"/>
      <c r="F44" s="366"/>
      <c r="G44" s="374">
        <f t="shared" si="10"/>
        <v>45453</v>
      </c>
      <c r="H44" s="374">
        <f>J44-1</f>
        <v>45454</v>
      </c>
      <c r="I44" s="374">
        <f t="shared" si="11"/>
        <v>45455</v>
      </c>
      <c r="J44" s="378">
        <v>45455</v>
      </c>
      <c r="K44" s="371">
        <f t="shared" si="3"/>
        <v>45461</v>
      </c>
      <c r="L44" s="372" t="s">
        <v>568</v>
      </c>
      <c r="N44" s="388" t="s">
        <v>827</v>
      </c>
      <c r="O44" s="388" t="s">
        <v>828</v>
      </c>
      <c r="R44" s="365" t="str">
        <f t="shared" si="12"/>
        <v>Tue</v>
      </c>
      <c r="S44" s="365" t="str">
        <f t="shared" si="13"/>
        <v>Wed</v>
      </c>
    </row>
    <row r="45" spans="1:19" hidden="1" x14ac:dyDescent="0.35">
      <c r="A45" s="366" t="str">
        <f t="shared" si="14"/>
        <v>Thu</v>
      </c>
      <c r="B45" s="367">
        <v>45463</v>
      </c>
      <c r="C45" s="370">
        <v>45463</v>
      </c>
      <c r="D45" s="361" t="s">
        <v>34</v>
      </c>
      <c r="E45" s="366"/>
      <c r="F45" s="366"/>
      <c r="G45" s="374">
        <f t="shared" si="10"/>
        <v>45454</v>
      </c>
      <c r="H45" s="374">
        <f>J45-1</f>
        <v>45455</v>
      </c>
      <c r="I45" s="374">
        <f t="shared" si="11"/>
        <v>45456</v>
      </c>
      <c r="J45" s="378">
        <v>45456</v>
      </c>
      <c r="K45" s="371">
        <f t="shared" si="3"/>
        <v>45462</v>
      </c>
      <c r="L45" s="372" t="s">
        <v>568</v>
      </c>
      <c r="N45" s="388" t="s">
        <v>829</v>
      </c>
      <c r="O45" s="388" t="s">
        <v>830</v>
      </c>
      <c r="R45" s="365" t="str">
        <f t="shared" si="12"/>
        <v>Wed</v>
      </c>
      <c r="S45" s="365" t="str">
        <f t="shared" si="13"/>
        <v>Thu</v>
      </c>
    </row>
    <row r="46" spans="1:19" hidden="1" x14ac:dyDescent="0.35">
      <c r="A46" s="366" t="str">
        <f t="shared" si="14"/>
        <v>Fri</v>
      </c>
      <c r="B46" s="367">
        <v>45464</v>
      </c>
      <c r="C46" s="370">
        <v>45464</v>
      </c>
      <c r="D46" s="361" t="s">
        <v>34</v>
      </c>
      <c r="E46" s="366"/>
      <c r="F46" s="366"/>
      <c r="G46" s="374">
        <f t="shared" si="10"/>
        <v>45455</v>
      </c>
      <c r="H46" s="374">
        <f>J46-1</f>
        <v>45456</v>
      </c>
      <c r="I46" s="374">
        <f t="shared" si="11"/>
        <v>45457</v>
      </c>
      <c r="J46" s="378">
        <v>45457</v>
      </c>
      <c r="K46" s="371">
        <f t="shared" si="3"/>
        <v>45463</v>
      </c>
      <c r="L46" s="372" t="s">
        <v>568</v>
      </c>
      <c r="N46" s="388" t="s">
        <v>831</v>
      </c>
      <c r="O46" s="388" t="s">
        <v>832</v>
      </c>
      <c r="R46" s="365" t="str">
        <f t="shared" si="12"/>
        <v>Thu</v>
      </c>
      <c r="S46" s="365" t="str">
        <f t="shared" si="13"/>
        <v>Fri</v>
      </c>
    </row>
    <row r="47" spans="1:19" hidden="1" x14ac:dyDescent="0.35">
      <c r="A47" s="366" t="str">
        <f t="shared" si="14"/>
        <v>Sat</v>
      </c>
      <c r="B47" s="367">
        <v>45465</v>
      </c>
      <c r="C47" s="370">
        <v>45465</v>
      </c>
      <c r="D47" s="361" t="s">
        <v>34</v>
      </c>
      <c r="E47" s="366"/>
      <c r="F47" s="366"/>
      <c r="G47" s="374">
        <f t="shared" si="10"/>
        <v>45456</v>
      </c>
      <c r="H47" s="374">
        <f>J47-3</f>
        <v>45457</v>
      </c>
      <c r="I47" s="374">
        <f t="shared" si="11"/>
        <v>45460</v>
      </c>
      <c r="J47" s="378">
        <v>45460</v>
      </c>
      <c r="K47" s="371">
        <f t="shared" si="3"/>
        <v>45464</v>
      </c>
      <c r="L47" s="372" t="s">
        <v>568</v>
      </c>
      <c r="N47" s="383" t="s">
        <v>833</v>
      </c>
      <c r="O47" s="383" t="s">
        <v>834</v>
      </c>
      <c r="R47" s="365" t="str">
        <f t="shared" si="12"/>
        <v>Fri</v>
      </c>
      <c r="S47" s="365" t="str">
        <f t="shared" si="13"/>
        <v>Mon</v>
      </c>
    </row>
    <row r="48" spans="1:19" hidden="1" x14ac:dyDescent="0.35">
      <c r="A48" s="366" t="str">
        <f t="shared" si="14"/>
        <v>Sun</v>
      </c>
      <c r="B48" s="367">
        <v>45466</v>
      </c>
      <c r="C48" s="370">
        <v>45466</v>
      </c>
      <c r="D48" s="361" t="s">
        <v>34</v>
      </c>
      <c r="E48" s="366"/>
      <c r="F48" s="366"/>
      <c r="G48" s="374">
        <f t="shared" si="10"/>
        <v>45456</v>
      </c>
      <c r="H48" s="374">
        <f>J48-3</f>
        <v>45457</v>
      </c>
      <c r="I48" s="374">
        <f t="shared" si="11"/>
        <v>45460</v>
      </c>
      <c r="J48" s="378">
        <v>45460</v>
      </c>
      <c r="K48" s="371">
        <f t="shared" si="3"/>
        <v>45465</v>
      </c>
      <c r="L48" s="372" t="s">
        <v>568</v>
      </c>
      <c r="N48" s="383" t="s">
        <v>835</v>
      </c>
      <c r="O48" s="383" t="s">
        <v>836</v>
      </c>
      <c r="R48" s="365" t="str">
        <f t="shared" si="12"/>
        <v>Fri</v>
      </c>
      <c r="S48" s="365" t="str">
        <f t="shared" si="13"/>
        <v>Mon</v>
      </c>
    </row>
    <row r="49" spans="1:19" hidden="1" x14ac:dyDescent="0.35">
      <c r="A49" s="366" t="str">
        <f t="shared" si="14"/>
        <v>Mon</v>
      </c>
      <c r="B49" s="367">
        <v>45467</v>
      </c>
      <c r="C49" s="370">
        <v>45467</v>
      </c>
      <c r="D49" s="361" t="s">
        <v>34</v>
      </c>
      <c r="E49" s="366"/>
      <c r="F49" s="366"/>
      <c r="G49" s="374">
        <f t="shared" si="10"/>
        <v>45456</v>
      </c>
      <c r="H49" s="374">
        <f>J49-3</f>
        <v>45457</v>
      </c>
      <c r="I49" s="374">
        <f t="shared" si="11"/>
        <v>45460</v>
      </c>
      <c r="J49" s="378">
        <v>45460</v>
      </c>
      <c r="K49" s="371">
        <f t="shared" si="3"/>
        <v>45466</v>
      </c>
      <c r="L49" s="372" t="s">
        <v>568</v>
      </c>
      <c r="N49" s="383" t="s">
        <v>837</v>
      </c>
      <c r="O49" s="383" t="s">
        <v>838</v>
      </c>
      <c r="R49" s="365" t="str">
        <f t="shared" si="12"/>
        <v>Fri</v>
      </c>
      <c r="S49" s="365" t="str">
        <f t="shared" si="13"/>
        <v>Mon</v>
      </c>
    </row>
    <row r="50" spans="1:19" hidden="1" x14ac:dyDescent="0.35">
      <c r="A50" s="366" t="str">
        <f t="shared" si="14"/>
        <v>Thu</v>
      </c>
      <c r="B50" s="367">
        <v>45470</v>
      </c>
      <c r="C50" s="370">
        <v>45470</v>
      </c>
      <c r="D50" s="361" t="s">
        <v>34</v>
      </c>
      <c r="E50" s="366"/>
      <c r="F50" s="366"/>
      <c r="G50" s="374">
        <f t="shared" si="10"/>
        <v>45461</v>
      </c>
      <c r="H50" s="374">
        <f>J50-1</f>
        <v>45462</v>
      </c>
      <c r="I50" s="374">
        <f t="shared" si="11"/>
        <v>45463</v>
      </c>
      <c r="J50" s="378">
        <v>45463</v>
      </c>
      <c r="K50" s="371">
        <f t="shared" si="3"/>
        <v>45469</v>
      </c>
      <c r="L50" s="372" t="s">
        <v>568</v>
      </c>
      <c r="N50" s="383" t="s">
        <v>839</v>
      </c>
      <c r="O50" s="383" t="s">
        <v>840</v>
      </c>
      <c r="R50" s="365" t="str">
        <f t="shared" si="12"/>
        <v>Wed</v>
      </c>
      <c r="S50" s="365" t="str">
        <f t="shared" si="13"/>
        <v>Thu</v>
      </c>
    </row>
    <row r="51" spans="1:19" hidden="1" x14ac:dyDescent="0.35">
      <c r="A51" s="366" t="str">
        <f t="shared" si="14"/>
        <v>Fri</v>
      </c>
      <c r="B51" s="367">
        <v>45471</v>
      </c>
      <c r="C51" s="370">
        <v>45471</v>
      </c>
      <c r="D51" s="361" t="s">
        <v>34</v>
      </c>
      <c r="E51" s="366"/>
      <c r="F51" s="366"/>
      <c r="G51" s="374">
        <f t="shared" si="10"/>
        <v>45462</v>
      </c>
      <c r="H51" s="374">
        <f>J51-1</f>
        <v>45463</v>
      </c>
      <c r="I51" s="374">
        <f t="shared" si="11"/>
        <v>45464</v>
      </c>
      <c r="J51" s="378">
        <v>45464</v>
      </c>
      <c r="K51" s="371">
        <f t="shared" si="3"/>
        <v>45470</v>
      </c>
      <c r="L51" s="372" t="s">
        <v>568</v>
      </c>
      <c r="N51" s="383" t="s">
        <v>841</v>
      </c>
      <c r="O51" s="383" t="s">
        <v>842</v>
      </c>
      <c r="R51" s="365" t="str">
        <f t="shared" si="12"/>
        <v>Thu</v>
      </c>
      <c r="S51" s="365" t="str">
        <f t="shared" si="13"/>
        <v>Fri</v>
      </c>
    </row>
    <row r="52" spans="1:19" hidden="1" x14ac:dyDescent="0.35">
      <c r="A52" s="366" t="str">
        <f t="shared" si="14"/>
        <v>Sat</v>
      </c>
      <c r="B52" s="367">
        <v>45472</v>
      </c>
      <c r="C52" s="370">
        <v>45472</v>
      </c>
      <c r="D52" s="361" t="s">
        <v>34</v>
      </c>
      <c r="E52" s="366"/>
      <c r="F52" s="366"/>
      <c r="G52" s="374">
        <f t="shared" si="10"/>
        <v>45462</v>
      </c>
      <c r="H52" s="374">
        <f>J52-1</f>
        <v>45463</v>
      </c>
      <c r="I52" s="374">
        <f t="shared" si="11"/>
        <v>45464</v>
      </c>
      <c r="J52" s="378">
        <v>45464</v>
      </c>
      <c r="K52" s="371">
        <f t="shared" si="3"/>
        <v>45471</v>
      </c>
      <c r="L52" s="372" t="s">
        <v>568</v>
      </c>
      <c r="N52" s="383" t="s">
        <v>843</v>
      </c>
      <c r="O52" s="383" t="s">
        <v>844</v>
      </c>
      <c r="R52" s="365" t="str">
        <f t="shared" si="12"/>
        <v>Thu</v>
      </c>
      <c r="S52" s="365" t="str">
        <f t="shared" si="13"/>
        <v>Fri</v>
      </c>
    </row>
    <row r="53" spans="1:19" hidden="1" x14ac:dyDescent="0.35">
      <c r="A53" s="366" t="str">
        <f t="shared" si="14"/>
        <v>Sun</v>
      </c>
      <c r="B53" s="367">
        <v>45473</v>
      </c>
      <c r="C53" s="370">
        <v>45473</v>
      </c>
      <c r="D53" s="361" t="s">
        <v>34</v>
      </c>
      <c r="E53" s="366"/>
      <c r="F53" s="366"/>
      <c r="G53" s="374">
        <f t="shared" si="10"/>
        <v>45462</v>
      </c>
      <c r="H53" s="374">
        <f>J53-1</f>
        <v>45463</v>
      </c>
      <c r="I53" s="374">
        <f t="shared" si="11"/>
        <v>45464</v>
      </c>
      <c r="J53" s="378">
        <v>45464</v>
      </c>
      <c r="K53" s="371">
        <f t="shared" si="3"/>
        <v>45472</v>
      </c>
      <c r="L53" s="372" t="s">
        <v>568</v>
      </c>
      <c r="N53" s="383" t="s">
        <v>845</v>
      </c>
      <c r="O53" s="383" t="s">
        <v>846</v>
      </c>
      <c r="R53" s="365" t="str">
        <f t="shared" si="12"/>
        <v>Thu</v>
      </c>
      <c r="S53" s="365" t="str">
        <f t="shared" si="13"/>
        <v>Fri</v>
      </c>
    </row>
  </sheetData>
  <autoFilter ref="A3:S53" xr:uid="{85B21FED-7D14-49D3-87F0-67EE34136AFD}">
    <filterColumn colId="3">
      <filters>
        <filter val="Genius Deals"/>
      </filters>
    </filterColumn>
  </autoFilter>
  <hyperlinks>
    <hyperlink ref="N20" r:id="rId1" tooltip="https://cms-ro.emag.network/en/campaign/14406/associated-products" xr:uid="{4C8B9E50-5600-4E2C-8A28-EED9A5ECB65D}"/>
    <hyperlink ref="N21" r:id="rId2" tooltip="https://cms-ro.emag.network/en/campaign/14407/associated-products" xr:uid="{4E62CD96-704E-4E49-8A67-DAE012E676CC}"/>
    <hyperlink ref="N22" r:id="rId3" tooltip="https://cms-ro.emag.network/en/campaign/14408/associated-products" xr:uid="{D2560158-46B7-4188-B0DA-E15D895F9A46}"/>
    <hyperlink ref="N23" r:id="rId4" tooltip="https://cms-ro.emag.network/en/campaign/14409/associated-products" xr:uid="{B6906CB5-1CB2-4B06-B7C6-CFFD5CB68154}"/>
    <hyperlink ref="N10" r:id="rId5" xr:uid="{5D8AAA43-4E9B-4D8B-A428-3301FC530F4C}"/>
    <hyperlink ref="N11" r:id="rId6" xr:uid="{76B4573A-FC00-4F02-AF03-66F5AAFAFD77}"/>
    <hyperlink ref="N12" r:id="rId7" xr:uid="{039CF82E-C6A7-4451-873E-7A04CE602750}"/>
    <hyperlink ref="N13" r:id="rId8" xr:uid="{D0D89D68-F212-425B-9A5B-AF0F7A0010AF}"/>
    <hyperlink ref="N16" r:id="rId9" xr:uid="{CC7B92A9-F63F-40A7-B3E6-67F94EB37FA3}"/>
    <hyperlink ref="N18" r:id="rId10" xr:uid="{13A40A68-C1BB-48FD-8FCF-75EB5AD2D8E0}"/>
    <hyperlink ref="N8" r:id="rId11" xr:uid="{99C00519-A4C1-4C3A-92E1-9D8227A50D92}"/>
    <hyperlink ref="N9" r:id="rId12" xr:uid="{756E5DE4-81DF-4C63-B730-DE66A5455476}"/>
    <hyperlink ref="N14" r:id="rId13" xr:uid="{523A84FC-5A25-46E2-AADB-C85B5CD44129}"/>
    <hyperlink ref="N24" r:id="rId14" xr:uid="{902E9F9A-6110-4AF7-A6E0-8873E4F91AC0}"/>
    <hyperlink ref="N25" r:id="rId15" xr:uid="{BB8C009E-F2E1-449E-8CF8-A24A8922A6FF}"/>
    <hyperlink ref="N26" r:id="rId16" xr:uid="{C6143D7C-7AF6-49EB-B4CA-48796EDDA77F}"/>
    <hyperlink ref="N27" r:id="rId17" xr:uid="{30B01E06-88FF-4209-AF5D-8E8C9E6ABD4E}"/>
    <hyperlink ref="N6" r:id="rId18" xr:uid="{A059C576-372C-497D-85AB-96528C01977C}"/>
    <hyperlink ref="N7" r:id="rId19" xr:uid="{2DB4175E-ADCA-4514-ABE3-7E6C72079AC3}"/>
    <hyperlink ref="N15" r:id="rId20" xr:uid="{D3C31CFC-7A6E-49F9-9C12-595EBA565A53}"/>
    <hyperlink ref="N28" r:id="rId21" xr:uid="{AB770114-07D6-421D-A28D-69BDED7D63AD}"/>
    <hyperlink ref="N29" r:id="rId22" xr:uid="{E27D4EAC-A1FD-493D-B7BB-055E11B28907}"/>
    <hyperlink ref="N30" r:id="rId23" xr:uid="{A41B4BCC-FE28-4999-8261-7A70DFAAAB45}"/>
    <hyperlink ref="N31" r:id="rId24" xr:uid="{3305D9B2-6BA2-4721-A914-3988F6011DAC}"/>
    <hyperlink ref="N32" r:id="rId25" xr:uid="{C43257EB-31AA-4B83-9A6B-FC3C2CF08C66}"/>
    <hyperlink ref="N33" r:id="rId26" xr:uid="{65D69271-CAC1-4358-9291-A78D68258DC2}"/>
    <hyperlink ref="N34" r:id="rId27" xr:uid="{B5F63A08-1F87-4C08-90F9-7D9884852D48}"/>
    <hyperlink ref="N35" r:id="rId28" xr:uid="{420F8D7C-5FBB-4095-829F-A3C6503AD455}"/>
    <hyperlink ref="N36" r:id="rId29" xr:uid="{B818C4A4-84EE-4339-90F8-9A4636F6C7D9}"/>
    <hyperlink ref="N37" r:id="rId30" xr:uid="{8301731C-8FCE-4D98-B095-AADD5C2D31AE}"/>
    <hyperlink ref="N38" r:id="rId31" xr:uid="{36ACF063-F4B9-4459-AFBF-0F3B56636E3E}"/>
    <hyperlink ref="N39" r:id="rId32" xr:uid="{5B5DF18D-C73C-4D6A-9DF3-36BF6D678C35}"/>
    <hyperlink ref="N40" r:id="rId33" xr:uid="{694E46A9-038C-4DD2-A96F-B7E954B87E8F}"/>
    <hyperlink ref="N41" r:id="rId34" xr:uid="{F56BAD06-18D6-44D1-9A31-10562E7129BC}"/>
    <hyperlink ref="N42" r:id="rId35" xr:uid="{5BBF119C-87A7-4983-BAB5-92657F9414BB}"/>
    <hyperlink ref="N43" r:id="rId36" xr:uid="{A658A776-D7EC-4275-8419-61B360DA0495}"/>
    <hyperlink ref="N44" r:id="rId37" xr:uid="{EA4B3D27-9F79-424E-9F05-6D1974CD6754}"/>
    <hyperlink ref="N45" r:id="rId38" xr:uid="{0457687F-DC90-45CC-B063-6277EAF85358}"/>
    <hyperlink ref="N46" r:id="rId39" xr:uid="{0AFD3830-C20E-47AE-9709-71EA9BD2618E}"/>
    <hyperlink ref="N47" r:id="rId40" xr:uid="{DB8E061A-1AE6-42A2-A1DA-95B6CEDABDBD}"/>
    <hyperlink ref="N48" r:id="rId41" xr:uid="{AB49D013-B8A7-4DB1-BAC8-93B35579DE6C}"/>
    <hyperlink ref="N49" r:id="rId42" xr:uid="{469FD102-4F73-4AC6-A69B-C7E1FBBC6BB0}"/>
    <hyperlink ref="N50" r:id="rId43" xr:uid="{E16582D0-F14B-4919-A807-82AD72C055FF}"/>
    <hyperlink ref="N51" r:id="rId44" xr:uid="{A8122E35-4947-4A59-BA48-4EE4B2A3C79C}"/>
    <hyperlink ref="N52" r:id="rId45" xr:uid="{A8200415-6292-41DD-BA28-E9002BFE8E08}"/>
    <hyperlink ref="N53" r:id="rId46" xr:uid="{DCCD6CFE-226F-4A98-8522-163859790CEA}"/>
    <hyperlink ref="N5" r:id="rId47" xr:uid="{694C7F8B-8DC3-4DAC-A91C-CA61AC9DD015}"/>
    <hyperlink ref="N4" r:id="rId48" xr:uid="{964A6ACC-1D13-493E-A8DB-1F8B8F6E6838}"/>
    <hyperlink ref="M10" r:id="rId49" xr:uid="{5873432C-7FEE-49F3-A566-F98C007E8632}"/>
    <hyperlink ref="M11" r:id="rId50" xr:uid="{CDA80C6D-E178-4085-B80D-9E19B3FDB061}"/>
    <hyperlink ref="M12" r:id="rId51" xr:uid="{FC66C4AF-19E0-4D86-9393-1BC5A864BCB5}"/>
    <hyperlink ref="M13" r:id="rId52" xr:uid="{E8EB596A-ADB8-477B-A13F-40C5B703CA9C}"/>
    <hyperlink ref="M4" r:id="rId53" xr:uid="{E393D544-ACCD-4771-BF2F-824378E8512F}"/>
    <hyperlink ref="M5" r:id="rId54" xr:uid="{1F205D5E-8838-4015-923A-D041F244B6AD}"/>
    <hyperlink ref="M8" r:id="rId55" xr:uid="{C5AA53CA-7DB2-4D4E-84F5-822120446143}"/>
    <hyperlink ref="M9" r:id="rId56" xr:uid="{AE056CD6-9D28-42AD-A2F3-8727A9FCAFAE}"/>
    <hyperlink ref="O28" r:id="rId57" xr:uid="{436B65E8-887D-467F-A305-064922EBE30A}"/>
    <hyperlink ref="O29" r:id="rId58" xr:uid="{7C6FE0F4-DDAA-4E86-B37D-70F0A7264933}"/>
    <hyperlink ref="O33" r:id="rId59" xr:uid="{880CF3B0-5375-4854-8909-85485079D21C}"/>
    <hyperlink ref="O30" r:id="rId60" xr:uid="{718427C9-0164-4719-8997-30D035A628B1}"/>
    <hyperlink ref="O31" r:id="rId61" xr:uid="{DB2E9BD9-E8CF-40D9-B75B-67E1228BF6F4}"/>
    <hyperlink ref="O32" r:id="rId62" xr:uid="{E3509C39-7B45-44C8-A1D4-A324C5F5F1AE}"/>
    <hyperlink ref="O34" r:id="rId63" xr:uid="{4FB4C327-6C6A-4470-8577-6A7E4753F1F5}"/>
    <hyperlink ref="O35" r:id="rId64" xr:uid="{D62353BF-16B7-4E44-AC04-C7F3652C1DB5}"/>
    <hyperlink ref="O36" r:id="rId65" xr:uid="{96A5AAB6-C630-40CA-8AB5-1F27115C6FD9}"/>
    <hyperlink ref="O37" r:id="rId66" xr:uid="{9270B616-D535-48F1-9F68-F7D767CC5C1E}"/>
    <hyperlink ref="O38" r:id="rId67" xr:uid="{75467B84-B9F1-4EEF-8067-9AFFF076E092}"/>
    <hyperlink ref="O39" r:id="rId68" xr:uid="{5EAD3618-635D-41F0-8CDA-3FD9D19ABD39}"/>
    <hyperlink ref="O40" r:id="rId69" xr:uid="{F27E3AA1-47EE-43BD-94AA-12B136B57224}"/>
    <hyperlink ref="O41" r:id="rId70" xr:uid="{0B4933D8-5FA3-46DD-BB32-39989572A982}"/>
    <hyperlink ref="O42" r:id="rId71" xr:uid="{7C471435-B7ED-4627-8707-E65D4EA2E7D7}"/>
    <hyperlink ref="O43" r:id="rId72" xr:uid="{D637ECB3-A874-45E6-AD48-22525A839B2B}"/>
    <hyperlink ref="O44" r:id="rId73" xr:uid="{8AC98158-2497-4603-A1F6-66FDE969F857}"/>
    <hyperlink ref="O45" r:id="rId74" xr:uid="{D3BE6455-ADF3-422E-95BC-22358206155E}"/>
    <hyperlink ref="O46" r:id="rId75" xr:uid="{EA17ECA6-DF76-4053-B987-907601CE41C3}"/>
    <hyperlink ref="O47" r:id="rId76" xr:uid="{A12AF02A-B5E1-48E7-84B7-9DDB3FA79FCA}"/>
    <hyperlink ref="O48" r:id="rId77" xr:uid="{D7E9BBE3-D74C-4008-B198-E4DCA9D7242D}"/>
    <hyperlink ref="O49" r:id="rId78" xr:uid="{424925FC-42D0-4B09-B6EF-87A530A6ACA4}"/>
    <hyperlink ref="O50" r:id="rId79" xr:uid="{F4C3576D-0728-4BDA-8DC0-112B1C92E613}"/>
    <hyperlink ref="O51" r:id="rId80" xr:uid="{AF96B82E-D6B3-450B-8F4D-FC0C9E600A12}"/>
    <hyperlink ref="O52" r:id="rId81" xr:uid="{3F0CF020-E80D-4ED8-9344-3DE20309D31C}"/>
    <hyperlink ref="O53" r:id="rId82" xr:uid="{E1D5959D-D6C9-4C1D-9A64-6DC966026FF3}"/>
    <hyperlink ref="O24" r:id="rId83" xr:uid="{B1904398-288B-4659-93B2-ECF7A033B2BA}"/>
    <hyperlink ref="O25" r:id="rId84" xr:uid="{48D3F799-12E4-46D2-B4E4-D4CCD4AB3703}"/>
    <hyperlink ref="O26" r:id="rId85" xr:uid="{3FD8D97E-5466-43C2-B384-877904EBE7CC}"/>
    <hyperlink ref="O27" r:id="rId86" xr:uid="{95237D1D-ECE5-4857-A2C2-AC13A1BBA0E8}"/>
    <hyperlink ref="O20" r:id="rId87" xr:uid="{793D9B6A-B13B-4B8E-8792-2FF1F4DD86D7}"/>
    <hyperlink ref="O21" r:id="rId88" xr:uid="{34F2F2DA-0DD4-4BF7-A7D2-05C40C6D00F6}"/>
    <hyperlink ref="O22" r:id="rId89" xr:uid="{E26A0E7A-753B-4B8E-B498-DAB923954C7B}"/>
    <hyperlink ref="O23" r:id="rId90" xr:uid="{CFADDD85-85AD-4401-8B29-2B7F57B82B85}"/>
    <hyperlink ref="O12" r:id="rId91" xr:uid="{D3C2EBF3-9CD6-41EC-A9D2-0C5E62382778}"/>
    <hyperlink ref="O16" r:id="rId92" xr:uid="{DE2DC2BA-08AF-4B0E-BEF9-D7B5CD9EF1EF}"/>
    <hyperlink ref="O4" r:id="rId93" xr:uid="{07FF85DC-9E5F-465A-B9C1-5D4FB79A3A30}"/>
    <hyperlink ref="O5" r:id="rId94" xr:uid="{5C7F210A-C4A1-41CD-8D92-642127BEB370}"/>
    <hyperlink ref="O6" r:id="rId95" xr:uid="{A99B9CA2-13FF-4F32-B112-977049782A86}"/>
    <hyperlink ref="O7" r:id="rId96" xr:uid="{B07E579D-6691-4C74-B598-BD4DE8C3DA3E}"/>
    <hyperlink ref="O8" r:id="rId97" xr:uid="{81BA0CFA-C3ED-48DE-8C07-C5F31B77D853}"/>
    <hyperlink ref="O9" r:id="rId98" xr:uid="{DC7F34ED-7222-4628-B98D-1B01390D11E0}"/>
    <hyperlink ref="O14" r:id="rId99" xr:uid="{25E8A493-149C-4B49-8831-C52BE72FBEA2}"/>
    <hyperlink ref="O18" r:id="rId100" xr:uid="{03A81A1B-E4AC-43C3-AE24-D8448D9BDE54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E5958-D312-4595-BB44-76A12007DC8F}">
  <dimension ref="A1:U59"/>
  <sheetViews>
    <sheetView zoomScale="90" zoomScaleNormal="90" workbookViewId="0">
      <pane ySplit="3" topLeftCell="A4" activePane="bottomLeft" state="frozen"/>
      <selection pane="bottomLeft" activeCell="D3" sqref="D3"/>
    </sheetView>
  </sheetViews>
  <sheetFormatPr defaultRowHeight="15" customHeight="1" x14ac:dyDescent="0.35"/>
  <cols>
    <col min="2" max="3" width="9.54296875" bestFit="1" customWidth="1"/>
    <col min="4" max="4" width="18" bestFit="1" customWidth="1"/>
    <col min="5" max="9" width="11.453125" customWidth="1"/>
    <col min="10" max="10" width="20.453125" customWidth="1"/>
    <col min="11" max="11" width="11.453125" bestFit="1" customWidth="1"/>
    <col min="13" max="13" width="20.54296875" customWidth="1"/>
    <col min="14" max="15" width="13.54296875" style="215" customWidth="1"/>
    <col min="18" max="18" width="9.453125" bestFit="1" customWidth="1"/>
  </cols>
  <sheetData>
    <row r="1" spans="1:21" s="365" customFormat="1" ht="14.5" x14ac:dyDescent="0.35">
      <c r="A1" s="143"/>
      <c r="B1" s="90"/>
      <c r="C1" s="90"/>
      <c r="D1" s="143" t="s">
        <v>522</v>
      </c>
      <c r="E1" s="143" t="s">
        <v>462</v>
      </c>
      <c r="F1" s="143"/>
      <c r="G1" s="143" t="s">
        <v>3</v>
      </c>
      <c r="H1" s="143" t="s">
        <v>3</v>
      </c>
      <c r="I1" s="143" t="s">
        <v>3</v>
      </c>
      <c r="J1" s="143" t="s">
        <v>462</v>
      </c>
      <c r="K1" s="143" t="s">
        <v>3</v>
      </c>
      <c r="L1" s="90"/>
      <c r="M1" s="90"/>
      <c r="N1" s="379"/>
      <c r="O1" s="379"/>
      <c r="P1" s="90"/>
      <c r="Q1" s="90"/>
      <c r="R1" s="90"/>
    </row>
    <row r="2" spans="1:21" s="365" customFormat="1" ht="14.5" x14ac:dyDescent="0.35">
      <c r="A2" s="364"/>
      <c r="B2" s="258"/>
      <c r="C2" s="259"/>
      <c r="D2" s="260" t="s">
        <v>0</v>
      </c>
      <c r="E2" s="261" t="s">
        <v>1</v>
      </c>
      <c r="F2" s="261"/>
      <c r="G2" s="261" t="s">
        <v>306</v>
      </c>
      <c r="H2" s="262" t="s">
        <v>2</v>
      </c>
      <c r="I2" s="262" t="s">
        <v>2</v>
      </c>
      <c r="J2" s="262" t="s">
        <v>3</v>
      </c>
      <c r="K2" s="260" t="s">
        <v>1</v>
      </c>
      <c r="L2" s="259"/>
      <c r="M2" s="260" t="s">
        <v>734</v>
      </c>
      <c r="N2" s="380" t="s">
        <v>462</v>
      </c>
      <c r="O2" s="380"/>
      <c r="P2" s="88"/>
      <c r="Q2" s="288"/>
      <c r="R2" s="143"/>
    </row>
    <row r="3" spans="1:21" s="365" customFormat="1" ht="91" x14ac:dyDescent="0.35">
      <c r="A3" s="92" t="s">
        <v>413</v>
      </c>
      <c r="B3" s="363" t="s">
        <v>235</v>
      </c>
      <c r="C3" s="355" t="s">
        <v>236</v>
      </c>
      <c r="D3" s="355" t="s">
        <v>7</v>
      </c>
      <c r="E3" s="357" t="s">
        <v>8</v>
      </c>
      <c r="F3" s="357" t="s">
        <v>735</v>
      </c>
      <c r="G3" s="357" t="s">
        <v>308</v>
      </c>
      <c r="H3" s="357" t="s">
        <v>9</v>
      </c>
      <c r="I3" s="357" t="s">
        <v>62</v>
      </c>
      <c r="J3" s="358" t="s">
        <v>11</v>
      </c>
      <c r="K3" s="355" t="s">
        <v>523</v>
      </c>
      <c r="L3" s="355" t="s">
        <v>16</v>
      </c>
      <c r="M3" s="362" t="s">
        <v>736</v>
      </c>
      <c r="N3" s="381" t="s">
        <v>309</v>
      </c>
      <c r="O3" s="381" t="s">
        <v>737</v>
      </c>
      <c r="P3" s="285" t="s">
        <v>567</v>
      </c>
      <c r="Q3" s="158" t="s">
        <v>311</v>
      </c>
      <c r="R3" s="158" t="s">
        <v>847</v>
      </c>
      <c r="S3" s="291" t="s">
        <v>524</v>
      </c>
      <c r="T3" s="291" t="s">
        <v>525</v>
      </c>
      <c r="U3"/>
    </row>
    <row r="4" spans="1:21" ht="14.5" x14ac:dyDescent="0.35">
      <c r="A4" s="366" t="str">
        <f>TEXT(B4,"ddd")</f>
        <v>Tue</v>
      </c>
      <c r="B4" s="367">
        <v>45482</v>
      </c>
      <c r="C4" s="370">
        <v>45484</v>
      </c>
      <c r="D4" s="359" t="s">
        <v>742</v>
      </c>
      <c r="E4" s="370">
        <v>45467</v>
      </c>
      <c r="F4" s="370">
        <v>45474</v>
      </c>
      <c r="G4" s="367">
        <v>45481</v>
      </c>
      <c r="H4" s="367">
        <v>45481</v>
      </c>
      <c r="I4" s="367">
        <v>45481</v>
      </c>
      <c r="J4" s="367">
        <v>45481</v>
      </c>
      <c r="K4" s="371">
        <f t="shared" ref="K4:K49" si="0">B4-1</f>
        <v>45481</v>
      </c>
      <c r="L4" s="372" t="s">
        <v>24</v>
      </c>
      <c r="M4" s="265" t="s">
        <v>848</v>
      </c>
      <c r="N4" s="396" t="s">
        <v>849</v>
      </c>
      <c r="O4" s="433" t="s">
        <v>850</v>
      </c>
      <c r="P4" s="366"/>
      <c r="Q4" s="365" t="s">
        <v>313</v>
      </c>
      <c r="R4" s="365"/>
      <c r="S4" s="332"/>
      <c r="T4" s="332"/>
    </row>
    <row r="5" spans="1:21" ht="14.5" x14ac:dyDescent="0.35">
      <c r="A5" s="366" t="str">
        <f>TEXT(B5,"ddd")</f>
        <v>Tue</v>
      </c>
      <c r="B5" s="367">
        <v>45496</v>
      </c>
      <c r="C5" s="370">
        <v>45498</v>
      </c>
      <c r="D5" s="359" t="s">
        <v>742</v>
      </c>
      <c r="E5" s="370">
        <v>45481</v>
      </c>
      <c r="F5" s="370">
        <v>45488</v>
      </c>
      <c r="G5" s="367">
        <v>45495</v>
      </c>
      <c r="H5" s="367">
        <v>45495</v>
      </c>
      <c r="I5" s="367">
        <v>45495</v>
      </c>
      <c r="J5" s="367">
        <v>45495</v>
      </c>
      <c r="K5" s="371">
        <f t="shared" si="0"/>
        <v>45495</v>
      </c>
      <c r="L5" s="372" t="s">
        <v>24</v>
      </c>
      <c r="M5" s="265" t="s">
        <v>851</v>
      </c>
      <c r="N5" s="396" t="s">
        <v>852</v>
      </c>
      <c r="O5" s="434" t="s">
        <v>853</v>
      </c>
      <c r="P5" s="366"/>
      <c r="Q5" s="365" t="s">
        <v>313</v>
      </c>
      <c r="R5" s="365"/>
      <c r="S5" s="365" t="str">
        <f t="shared" ref="S5:S54" si="1">TEXT(H5,"ddd")</f>
        <v>Mon</v>
      </c>
      <c r="T5" s="365" t="str">
        <f t="shared" ref="T5:T54" si="2">TEXT(J5,"ddd")</f>
        <v>Mon</v>
      </c>
    </row>
    <row r="6" spans="1:21" ht="14.5" x14ac:dyDescent="0.35">
      <c r="A6" s="366" t="s">
        <v>123</v>
      </c>
      <c r="B6" s="367">
        <v>45474</v>
      </c>
      <c r="C6" s="370">
        <v>45480</v>
      </c>
      <c r="D6" s="360" t="s">
        <v>23</v>
      </c>
      <c r="E6" s="395" t="s">
        <v>316</v>
      </c>
      <c r="F6" s="393" t="s">
        <v>316</v>
      </c>
      <c r="G6" s="391">
        <v>45473</v>
      </c>
      <c r="H6" s="391">
        <v>45473</v>
      </c>
      <c r="I6" s="391">
        <v>45473</v>
      </c>
      <c r="J6" s="392">
        <v>45473</v>
      </c>
      <c r="K6" s="371">
        <f t="shared" si="0"/>
        <v>45473</v>
      </c>
      <c r="L6" s="372" t="s">
        <v>24</v>
      </c>
      <c r="M6" s="365"/>
      <c r="N6" s="383" t="s">
        <v>854</v>
      </c>
      <c r="O6" s="433" t="s">
        <v>855</v>
      </c>
      <c r="P6" s="365"/>
      <c r="Q6" s="365" t="s">
        <v>313</v>
      </c>
      <c r="R6" s="365"/>
      <c r="S6" s="365" t="str">
        <f t="shared" si="1"/>
        <v>Sun</v>
      </c>
      <c r="T6" s="365" t="str">
        <f t="shared" si="2"/>
        <v>Sun</v>
      </c>
    </row>
    <row r="7" spans="1:21" ht="14.5" x14ac:dyDescent="0.35">
      <c r="A7" s="366" t="s">
        <v>123</v>
      </c>
      <c r="B7" s="367">
        <v>45488</v>
      </c>
      <c r="C7" s="370">
        <v>45494</v>
      </c>
      <c r="D7" s="361" t="s">
        <v>23</v>
      </c>
      <c r="E7" s="393" t="s">
        <v>316</v>
      </c>
      <c r="F7" s="393" t="s">
        <v>316</v>
      </c>
      <c r="G7" s="391">
        <v>45487</v>
      </c>
      <c r="H7" s="391">
        <v>45487</v>
      </c>
      <c r="I7" s="391">
        <v>45487</v>
      </c>
      <c r="J7" s="392">
        <v>45487</v>
      </c>
      <c r="K7" s="371">
        <f t="shared" si="0"/>
        <v>45487</v>
      </c>
      <c r="L7" s="372" t="s">
        <v>24</v>
      </c>
      <c r="M7" s="365"/>
      <c r="N7" s="383" t="s">
        <v>856</v>
      </c>
      <c r="O7" s="434" t="s">
        <v>857</v>
      </c>
      <c r="P7" s="365"/>
      <c r="Q7" s="365" t="s">
        <v>313</v>
      </c>
      <c r="R7" s="365"/>
      <c r="S7" s="365" t="str">
        <f t="shared" si="1"/>
        <v>Sun</v>
      </c>
      <c r="T7" s="365" t="str">
        <f t="shared" si="2"/>
        <v>Sun</v>
      </c>
    </row>
    <row r="8" spans="1:21" ht="14.5" x14ac:dyDescent="0.35">
      <c r="A8" s="366" t="s">
        <v>123</v>
      </c>
      <c r="B8" s="367">
        <v>45502</v>
      </c>
      <c r="C8" s="370">
        <v>45508</v>
      </c>
      <c r="D8" s="361" t="s">
        <v>23</v>
      </c>
      <c r="E8" s="393" t="s">
        <v>316</v>
      </c>
      <c r="F8" s="393" t="s">
        <v>316</v>
      </c>
      <c r="G8" s="391">
        <v>45501</v>
      </c>
      <c r="H8" s="391">
        <v>45501</v>
      </c>
      <c r="I8" s="391">
        <v>45501</v>
      </c>
      <c r="J8" s="392">
        <v>45501</v>
      </c>
      <c r="K8" s="371">
        <f t="shared" si="0"/>
        <v>45501</v>
      </c>
      <c r="L8" s="372" t="s">
        <v>24</v>
      </c>
      <c r="M8" s="365"/>
      <c r="N8" s="383" t="s">
        <v>858</v>
      </c>
      <c r="O8" s="433" t="s">
        <v>859</v>
      </c>
      <c r="P8" s="365"/>
      <c r="Q8" s="365" t="s">
        <v>313</v>
      </c>
      <c r="R8" s="365"/>
      <c r="S8" s="365" t="str">
        <f t="shared" si="1"/>
        <v>Sun</v>
      </c>
      <c r="T8" s="365" t="str">
        <f t="shared" si="2"/>
        <v>Sun</v>
      </c>
    </row>
    <row r="9" spans="1:21" ht="14.5" x14ac:dyDescent="0.35">
      <c r="A9" s="366" t="str">
        <f t="shared" ref="A9:A23" si="3">TEXT(B9,"ddd")</f>
        <v>Tue</v>
      </c>
      <c r="B9" s="367">
        <v>45475</v>
      </c>
      <c r="C9" s="367">
        <v>45477</v>
      </c>
      <c r="D9" s="361" t="s">
        <v>750</v>
      </c>
      <c r="E9" s="367">
        <v>45460</v>
      </c>
      <c r="F9" s="456"/>
      <c r="G9" s="456">
        <v>45466</v>
      </c>
      <c r="H9" s="456">
        <v>45468</v>
      </c>
      <c r="I9" s="456">
        <v>45468</v>
      </c>
      <c r="J9" s="392">
        <v>45468</v>
      </c>
      <c r="K9" s="371">
        <f t="shared" si="0"/>
        <v>45474</v>
      </c>
      <c r="L9" s="290" t="s">
        <v>568</v>
      </c>
      <c r="M9" s="365"/>
      <c r="N9" s="224" t="s">
        <v>860</v>
      </c>
      <c r="O9" s="434" t="s">
        <v>861</v>
      </c>
      <c r="P9" s="365" t="s">
        <v>313</v>
      </c>
      <c r="Q9" s="365" t="s">
        <v>313</v>
      </c>
      <c r="R9" s="365" t="s">
        <v>313</v>
      </c>
      <c r="S9" s="365" t="str">
        <f t="shared" si="1"/>
        <v>Tue</v>
      </c>
      <c r="T9" s="365" t="str">
        <f t="shared" si="2"/>
        <v>Tue</v>
      </c>
    </row>
    <row r="10" spans="1:21" ht="14.5" x14ac:dyDescent="0.35">
      <c r="A10" s="366" t="str">
        <f t="shared" si="3"/>
        <v>Tue</v>
      </c>
      <c r="B10" s="367">
        <v>45489</v>
      </c>
      <c r="C10" s="370">
        <v>45491</v>
      </c>
      <c r="D10" s="361" t="s">
        <v>750</v>
      </c>
      <c r="E10" s="367">
        <v>45474</v>
      </c>
      <c r="F10" s="456"/>
      <c r="G10" s="456">
        <f>H10-1</f>
        <v>45480</v>
      </c>
      <c r="H10" s="456">
        <v>45481</v>
      </c>
      <c r="I10" s="456">
        <f>J10-1</f>
        <v>45481</v>
      </c>
      <c r="J10" s="392">
        <v>45482</v>
      </c>
      <c r="K10" s="371">
        <f t="shared" si="0"/>
        <v>45488</v>
      </c>
      <c r="L10" s="290" t="s">
        <v>568</v>
      </c>
      <c r="M10" s="365"/>
      <c r="N10" s="383" t="s">
        <v>862</v>
      </c>
      <c r="O10" s="433" t="s">
        <v>863</v>
      </c>
      <c r="P10" s="365" t="s">
        <v>313</v>
      </c>
      <c r="Q10" s="365" t="s">
        <v>313</v>
      </c>
      <c r="R10" s="365" t="s">
        <v>313</v>
      </c>
      <c r="S10" s="365" t="str">
        <f t="shared" si="1"/>
        <v>Mon</v>
      </c>
      <c r="T10" s="365" t="str">
        <f t="shared" si="2"/>
        <v>Tue</v>
      </c>
    </row>
    <row r="11" spans="1:21" ht="14.5" x14ac:dyDescent="0.35">
      <c r="A11" s="366" t="str">
        <f t="shared" si="3"/>
        <v>Tue</v>
      </c>
      <c r="B11" s="370">
        <v>45503</v>
      </c>
      <c r="C11" s="370">
        <v>45505</v>
      </c>
      <c r="D11" s="361" t="s">
        <v>750</v>
      </c>
      <c r="E11" s="367">
        <v>45488</v>
      </c>
      <c r="F11" s="456"/>
      <c r="G11" s="456">
        <f>H11-1</f>
        <v>45494</v>
      </c>
      <c r="H11" s="456">
        <v>45495</v>
      </c>
      <c r="I11" s="456">
        <f>J11-1</f>
        <v>45495</v>
      </c>
      <c r="J11" s="392">
        <v>45496</v>
      </c>
      <c r="K11" s="371">
        <f t="shared" si="0"/>
        <v>45502</v>
      </c>
      <c r="L11" s="290" t="s">
        <v>568</v>
      </c>
      <c r="M11" s="365"/>
      <c r="N11" s="383" t="s">
        <v>864</v>
      </c>
      <c r="O11" s="434" t="s">
        <v>865</v>
      </c>
      <c r="P11" s="365" t="s">
        <v>313</v>
      </c>
      <c r="Q11" s="365" t="s">
        <v>313</v>
      </c>
      <c r="R11" s="365" t="s">
        <v>313</v>
      </c>
      <c r="S11" s="365" t="str">
        <f t="shared" si="1"/>
        <v>Mon</v>
      </c>
      <c r="T11" s="365" t="str">
        <f t="shared" si="2"/>
        <v>Tue</v>
      </c>
    </row>
    <row r="12" spans="1:21" ht="14.5" x14ac:dyDescent="0.35">
      <c r="A12" s="366" t="str">
        <f t="shared" si="3"/>
        <v>Fri</v>
      </c>
      <c r="B12" s="367">
        <v>45478</v>
      </c>
      <c r="C12" s="370">
        <v>45481</v>
      </c>
      <c r="D12" s="361" t="s">
        <v>18</v>
      </c>
      <c r="E12" s="392">
        <v>45463</v>
      </c>
      <c r="F12" s="456"/>
      <c r="G12" s="392">
        <v>45473</v>
      </c>
      <c r="H12" s="394"/>
      <c r="I12" s="392">
        <f>J12</f>
        <v>45471</v>
      </c>
      <c r="J12" s="392">
        <v>45471</v>
      </c>
      <c r="K12" s="371">
        <f t="shared" si="0"/>
        <v>45477</v>
      </c>
      <c r="L12" s="290" t="s">
        <v>568</v>
      </c>
      <c r="M12" s="332" t="s">
        <v>866</v>
      </c>
      <c r="N12" s="226" t="s">
        <v>867</v>
      </c>
      <c r="O12" s="433" t="s">
        <v>868</v>
      </c>
      <c r="P12" s="365"/>
      <c r="Q12" s="365" t="s">
        <v>313</v>
      </c>
      <c r="R12" s="365"/>
      <c r="S12" s="365" t="str">
        <f t="shared" si="1"/>
        <v>Sat</v>
      </c>
      <c r="T12" s="365" t="str">
        <f t="shared" si="2"/>
        <v>Fri</v>
      </c>
    </row>
    <row r="13" spans="1:21" ht="14.5" x14ac:dyDescent="0.35">
      <c r="A13" s="366" t="str">
        <f>TEXT(B13,"ddd")</f>
        <v>Sat</v>
      </c>
      <c r="B13" s="367">
        <v>45486</v>
      </c>
      <c r="C13" s="370">
        <v>45488</v>
      </c>
      <c r="D13" s="361" t="s">
        <v>18</v>
      </c>
      <c r="E13" s="392">
        <v>45471</v>
      </c>
      <c r="F13" s="456"/>
      <c r="G13" s="392">
        <f>J13-1</f>
        <v>45480</v>
      </c>
      <c r="H13" s="394"/>
      <c r="I13" s="392">
        <f>J13-3</f>
        <v>45478</v>
      </c>
      <c r="J13" s="392">
        <v>45481</v>
      </c>
      <c r="K13" s="371"/>
      <c r="L13" s="290"/>
      <c r="M13" s="332" t="s">
        <v>869</v>
      </c>
      <c r="N13" s="431" t="s">
        <v>870</v>
      </c>
      <c r="O13" s="383" t="s">
        <v>307</v>
      </c>
      <c r="P13" s="365"/>
      <c r="Q13" s="365" t="s">
        <v>443</v>
      </c>
      <c r="R13" s="365"/>
      <c r="S13" s="365"/>
      <c r="T13" s="365"/>
    </row>
    <row r="14" spans="1:21" ht="14.5" x14ac:dyDescent="0.35">
      <c r="A14" s="366" t="str">
        <f t="shared" si="3"/>
        <v>Sat</v>
      </c>
      <c r="B14" s="367">
        <v>45493</v>
      </c>
      <c r="C14" s="370">
        <v>45495</v>
      </c>
      <c r="D14" s="361" t="s">
        <v>18</v>
      </c>
      <c r="E14" s="392">
        <v>45478</v>
      </c>
      <c r="F14" s="456"/>
      <c r="G14" s="392">
        <f>J14-1</f>
        <v>45487</v>
      </c>
      <c r="H14" s="394"/>
      <c r="I14" s="392">
        <f>J14-3</f>
        <v>45485</v>
      </c>
      <c r="J14" s="392">
        <v>45488</v>
      </c>
      <c r="K14" s="371">
        <f t="shared" si="0"/>
        <v>45492</v>
      </c>
      <c r="L14" s="290" t="s">
        <v>568</v>
      </c>
      <c r="M14" s="332" t="s">
        <v>871</v>
      </c>
      <c r="N14" s="431" t="s">
        <v>872</v>
      </c>
      <c r="O14" s="434" t="s">
        <v>873</v>
      </c>
      <c r="P14" s="365"/>
      <c r="Q14" s="365" t="s">
        <v>313</v>
      </c>
      <c r="R14" s="365"/>
      <c r="S14" s="365" t="str">
        <f t="shared" si="1"/>
        <v>Sat</v>
      </c>
      <c r="T14" s="365" t="str">
        <f t="shared" si="2"/>
        <v>Mon</v>
      </c>
    </row>
    <row r="15" spans="1:21" ht="14.5" x14ac:dyDescent="0.35">
      <c r="A15" s="366" t="str">
        <f>TEXT(B15,"ddd")</f>
        <v>Sat</v>
      </c>
      <c r="B15" s="367">
        <v>45500</v>
      </c>
      <c r="C15" s="370">
        <v>45502</v>
      </c>
      <c r="D15" s="361" t="s">
        <v>18</v>
      </c>
      <c r="E15" s="392">
        <v>45485</v>
      </c>
      <c r="F15" s="456"/>
      <c r="G15" s="392">
        <f>J15-1</f>
        <v>45494</v>
      </c>
      <c r="H15" s="394"/>
      <c r="I15" s="392">
        <f>J15-3</f>
        <v>45492</v>
      </c>
      <c r="J15" s="392">
        <v>45495</v>
      </c>
      <c r="K15" s="371"/>
      <c r="L15" s="290"/>
      <c r="M15" s="332" t="s">
        <v>874</v>
      </c>
      <c r="N15" s="230" t="s">
        <v>875</v>
      </c>
      <c r="O15" s="383" t="s">
        <v>307</v>
      </c>
      <c r="P15" s="365"/>
      <c r="Q15" s="365" t="s">
        <v>443</v>
      </c>
      <c r="R15" s="365"/>
      <c r="S15" s="365"/>
      <c r="T15" s="365"/>
    </row>
    <row r="16" spans="1:21" ht="14.5" x14ac:dyDescent="0.35">
      <c r="A16" s="366" t="str">
        <f t="shared" si="3"/>
        <v>Mon</v>
      </c>
      <c r="B16" s="367">
        <v>45488</v>
      </c>
      <c r="C16" s="370">
        <v>45494</v>
      </c>
      <c r="D16" s="361" t="s">
        <v>876</v>
      </c>
      <c r="E16" s="393"/>
      <c r="F16" s="393"/>
      <c r="G16" s="393"/>
      <c r="H16" s="393"/>
      <c r="I16" s="393"/>
      <c r="J16" s="392">
        <v>45481</v>
      </c>
      <c r="K16" s="371">
        <f t="shared" si="0"/>
        <v>45487</v>
      </c>
      <c r="L16" s="290" t="s">
        <v>568</v>
      </c>
      <c r="M16" s="365"/>
      <c r="N16" s="383" t="s">
        <v>877</v>
      </c>
      <c r="O16" s="435" t="s">
        <v>878</v>
      </c>
      <c r="P16" s="365"/>
      <c r="Q16" s="365" t="s">
        <v>313</v>
      </c>
      <c r="R16" s="365"/>
      <c r="S16" s="365" t="str">
        <f t="shared" si="1"/>
        <v>Sat</v>
      </c>
      <c r="T16" s="365" t="str">
        <f t="shared" si="2"/>
        <v>Mon</v>
      </c>
    </row>
    <row r="17" spans="1:21" ht="14.5" x14ac:dyDescent="0.35">
      <c r="A17" s="366" t="str">
        <f t="shared" si="3"/>
        <v>Mon</v>
      </c>
      <c r="B17" s="367">
        <v>45502</v>
      </c>
      <c r="C17" s="370">
        <v>45508</v>
      </c>
      <c r="D17" s="361" t="s">
        <v>879</v>
      </c>
      <c r="E17" s="393"/>
      <c r="F17" s="393"/>
      <c r="G17" s="393"/>
      <c r="H17" s="393"/>
      <c r="I17" s="393"/>
      <c r="J17" s="392">
        <v>45495</v>
      </c>
      <c r="K17" s="371">
        <f t="shared" si="0"/>
        <v>45501</v>
      </c>
      <c r="L17" s="290" t="s">
        <v>568</v>
      </c>
      <c r="M17" s="365"/>
      <c r="N17" s="383" t="s">
        <v>880</v>
      </c>
      <c r="O17" s="436" t="s">
        <v>881</v>
      </c>
      <c r="P17" s="365"/>
      <c r="Q17" s="365" t="s">
        <v>313</v>
      </c>
      <c r="R17" s="365"/>
      <c r="S17" s="365" t="str">
        <f t="shared" si="1"/>
        <v>Sat</v>
      </c>
      <c r="T17" s="365" t="str">
        <f t="shared" si="2"/>
        <v>Mon</v>
      </c>
    </row>
    <row r="18" spans="1:21" ht="14.5" x14ac:dyDescent="0.35">
      <c r="A18" s="421" t="str">
        <f t="shared" si="3"/>
        <v>Mon</v>
      </c>
      <c r="B18" s="422">
        <v>45502</v>
      </c>
      <c r="C18" s="423">
        <v>45508</v>
      </c>
      <c r="D18" s="424" t="s">
        <v>882</v>
      </c>
      <c r="E18" s="421"/>
      <c r="F18" s="421"/>
      <c r="G18" s="421" t="s">
        <v>307</v>
      </c>
      <c r="H18" s="421"/>
      <c r="I18" s="421"/>
      <c r="J18" s="425">
        <v>45495</v>
      </c>
      <c r="K18" s="426">
        <f t="shared" si="0"/>
        <v>45501</v>
      </c>
      <c r="L18" s="427" t="s">
        <v>568</v>
      </c>
      <c r="M18" s="428"/>
      <c r="N18" s="429" t="s">
        <v>883</v>
      </c>
      <c r="O18" s="429" t="s">
        <v>307</v>
      </c>
      <c r="P18" s="428"/>
      <c r="Q18" s="428" t="s">
        <v>443</v>
      </c>
      <c r="R18" s="428"/>
      <c r="S18" s="428" t="str">
        <f t="shared" si="1"/>
        <v>Sat</v>
      </c>
      <c r="T18" s="428" t="str">
        <f t="shared" si="2"/>
        <v>Mon</v>
      </c>
      <c r="U18" s="430" t="s">
        <v>884</v>
      </c>
    </row>
    <row r="19" spans="1:21" ht="14.5" x14ac:dyDescent="0.35">
      <c r="A19" s="366" t="str">
        <f t="shared" si="3"/>
        <v>Mon</v>
      </c>
      <c r="B19" s="367">
        <v>45474</v>
      </c>
      <c r="C19" s="370">
        <v>45480</v>
      </c>
      <c r="D19" s="361" t="s">
        <v>57</v>
      </c>
      <c r="E19" s="393"/>
      <c r="F19" s="393"/>
      <c r="G19" s="391">
        <f>H19-1</f>
        <v>45467</v>
      </c>
      <c r="H19" s="391">
        <f>J19-1</f>
        <v>45468</v>
      </c>
      <c r="I19" s="391">
        <f>H19</f>
        <v>45468</v>
      </c>
      <c r="J19" s="392">
        <v>45469</v>
      </c>
      <c r="K19" s="371">
        <f t="shared" si="0"/>
        <v>45473</v>
      </c>
      <c r="L19" s="290" t="s">
        <v>568</v>
      </c>
      <c r="M19" s="365"/>
      <c r="N19" s="383" t="s">
        <v>885</v>
      </c>
      <c r="O19" s="433" t="s">
        <v>886</v>
      </c>
      <c r="P19" s="365"/>
      <c r="Q19" s="365" t="s">
        <v>313</v>
      </c>
      <c r="R19" s="365"/>
      <c r="S19" s="365" t="str">
        <f t="shared" si="1"/>
        <v>Tue</v>
      </c>
      <c r="T19" s="365" t="str">
        <f t="shared" si="2"/>
        <v>Wed</v>
      </c>
    </row>
    <row r="20" spans="1:21" ht="14.5" x14ac:dyDescent="0.35">
      <c r="A20" s="366" t="str">
        <f t="shared" si="3"/>
        <v>Mon</v>
      </c>
      <c r="B20" s="367">
        <v>45481</v>
      </c>
      <c r="C20" s="370">
        <v>45487</v>
      </c>
      <c r="D20" s="361" t="s">
        <v>57</v>
      </c>
      <c r="E20" s="393"/>
      <c r="F20" s="393"/>
      <c r="G20" s="391">
        <f t="shared" ref="G20:G23" si="4">H20-1</f>
        <v>45473</v>
      </c>
      <c r="H20" s="391">
        <f t="shared" ref="H20:H23" si="5">J20-1</f>
        <v>45474</v>
      </c>
      <c r="I20" s="391">
        <f t="shared" ref="I20:I23" si="6">H20</f>
        <v>45474</v>
      </c>
      <c r="J20" s="392">
        <v>45475</v>
      </c>
      <c r="K20" s="371">
        <f t="shared" si="0"/>
        <v>45480</v>
      </c>
      <c r="L20" s="290" t="s">
        <v>568</v>
      </c>
      <c r="M20" s="365"/>
      <c r="N20" s="383" t="s">
        <v>887</v>
      </c>
      <c r="O20" s="434" t="s">
        <v>888</v>
      </c>
      <c r="P20" s="365"/>
      <c r="Q20" s="365" t="s">
        <v>313</v>
      </c>
      <c r="R20" s="365"/>
      <c r="S20" s="365" t="str">
        <f t="shared" si="1"/>
        <v>Mon</v>
      </c>
      <c r="T20" s="365" t="str">
        <f t="shared" si="2"/>
        <v>Tue</v>
      </c>
    </row>
    <row r="21" spans="1:21" ht="14.5" x14ac:dyDescent="0.35">
      <c r="A21" s="366" t="str">
        <f t="shared" si="3"/>
        <v>Mon</v>
      </c>
      <c r="B21" s="367">
        <v>45488</v>
      </c>
      <c r="C21" s="370">
        <v>45494</v>
      </c>
      <c r="D21" s="361" t="s">
        <v>57</v>
      </c>
      <c r="E21" s="393"/>
      <c r="F21" s="393"/>
      <c r="G21" s="391">
        <f t="shared" si="4"/>
        <v>45480</v>
      </c>
      <c r="H21" s="391">
        <f t="shared" si="5"/>
        <v>45481</v>
      </c>
      <c r="I21" s="391">
        <f t="shared" si="6"/>
        <v>45481</v>
      </c>
      <c r="J21" s="392">
        <v>45482</v>
      </c>
      <c r="K21" s="371">
        <f t="shared" si="0"/>
        <v>45487</v>
      </c>
      <c r="L21" s="290" t="s">
        <v>568</v>
      </c>
      <c r="M21" s="365"/>
      <c r="N21" s="383" t="s">
        <v>889</v>
      </c>
      <c r="O21" s="433" t="s">
        <v>890</v>
      </c>
      <c r="P21" s="365"/>
      <c r="Q21" s="365" t="s">
        <v>313</v>
      </c>
      <c r="R21" s="365"/>
      <c r="S21" s="365" t="str">
        <f t="shared" si="1"/>
        <v>Mon</v>
      </c>
      <c r="T21" s="365" t="str">
        <f t="shared" si="2"/>
        <v>Tue</v>
      </c>
    </row>
    <row r="22" spans="1:21" ht="14.5" x14ac:dyDescent="0.35">
      <c r="A22" s="366" t="str">
        <f t="shared" si="3"/>
        <v>Mon</v>
      </c>
      <c r="B22" s="367">
        <v>45495</v>
      </c>
      <c r="C22" s="370">
        <v>45501</v>
      </c>
      <c r="D22" s="361" t="s">
        <v>57</v>
      </c>
      <c r="E22" s="393"/>
      <c r="F22" s="393"/>
      <c r="G22" s="391">
        <f t="shared" si="4"/>
        <v>45487</v>
      </c>
      <c r="H22" s="391">
        <f t="shared" si="5"/>
        <v>45488</v>
      </c>
      <c r="I22" s="391">
        <f t="shared" si="6"/>
        <v>45488</v>
      </c>
      <c r="J22" s="392">
        <v>45489</v>
      </c>
      <c r="K22" s="371">
        <f t="shared" si="0"/>
        <v>45494</v>
      </c>
      <c r="L22" s="290" t="s">
        <v>568</v>
      </c>
      <c r="M22" s="365"/>
      <c r="N22" s="383" t="s">
        <v>891</v>
      </c>
      <c r="O22" s="436" t="s">
        <v>892</v>
      </c>
      <c r="P22" s="365"/>
      <c r="Q22" s="365" t="s">
        <v>313</v>
      </c>
      <c r="R22" s="365"/>
      <c r="S22" s="365" t="str">
        <f t="shared" si="1"/>
        <v>Mon</v>
      </c>
      <c r="T22" s="365" t="str">
        <f t="shared" si="2"/>
        <v>Tue</v>
      </c>
    </row>
    <row r="23" spans="1:21" ht="14.5" x14ac:dyDescent="0.35">
      <c r="A23" s="366" t="str">
        <f t="shared" si="3"/>
        <v>Mon</v>
      </c>
      <c r="B23" s="367">
        <v>45502</v>
      </c>
      <c r="C23" s="370">
        <v>45508</v>
      </c>
      <c r="D23" s="361" t="s">
        <v>57</v>
      </c>
      <c r="E23" s="393"/>
      <c r="F23" s="393"/>
      <c r="G23" s="391">
        <f t="shared" si="4"/>
        <v>45494</v>
      </c>
      <c r="H23" s="391">
        <f t="shared" si="5"/>
        <v>45495</v>
      </c>
      <c r="I23" s="391">
        <f t="shared" si="6"/>
        <v>45495</v>
      </c>
      <c r="J23" s="392">
        <v>45496</v>
      </c>
      <c r="K23" s="371">
        <f t="shared" si="0"/>
        <v>45501</v>
      </c>
      <c r="L23" s="290" t="s">
        <v>568</v>
      </c>
      <c r="M23" s="365"/>
      <c r="N23" s="383" t="s">
        <v>893</v>
      </c>
      <c r="O23" s="433" t="s">
        <v>894</v>
      </c>
      <c r="P23" s="365"/>
      <c r="Q23" s="365" t="s">
        <v>313</v>
      </c>
      <c r="R23" s="365"/>
      <c r="S23" s="365" t="str">
        <f t="shared" si="1"/>
        <v>Mon</v>
      </c>
      <c r="T23" s="365" t="str">
        <f t="shared" si="2"/>
        <v>Tue</v>
      </c>
    </row>
    <row r="24" spans="1:21" ht="14.5" x14ac:dyDescent="0.35">
      <c r="A24" s="366" t="s">
        <v>165</v>
      </c>
      <c r="B24" s="367">
        <v>45478</v>
      </c>
      <c r="C24" s="370">
        <v>45478</v>
      </c>
      <c r="D24" s="361" t="s">
        <v>580</v>
      </c>
      <c r="E24" s="393" t="s">
        <v>316</v>
      </c>
      <c r="F24" s="393" t="s">
        <v>316</v>
      </c>
      <c r="G24" s="391">
        <f>H24-1</f>
        <v>45476</v>
      </c>
      <c r="H24" s="391">
        <f>I24</f>
        <v>45477</v>
      </c>
      <c r="I24" s="391">
        <v>45477</v>
      </c>
      <c r="J24" s="392">
        <v>45477</v>
      </c>
      <c r="K24" s="371">
        <f t="shared" si="0"/>
        <v>45477</v>
      </c>
      <c r="L24" s="372" t="s">
        <v>568</v>
      </c>
      <c r="M24" s="365"/>
      <c r="N24" s="383" t="s">
        <v>895</v>
      </c>
      <c r="O24" s="436" t="s">
        <v>896</v>
      </c>
      <c r="P24" s="365"/>
      <c r="Q24" s="365" t="s">
        <v>313</v>
      </c>
      <c r="R24" s="365"/>
      <c r="S24" s="365" t="str">
        <f t="shared" si="1"/>
        <v>Thu</v>
      </c>
      <c r="T24" s="365" t="str">
        <f t="shared" si="2"/>
        <v>Thu</v>
      </c>
    </row>
    <row r="25" spans="1:21" ht="14.5" x14ac:dyDescent="0.35">
      <c r="A25" s="366" t="s">
        <v>165</v>
      </c>
      <c r="B25" s="367">
        <v>45485</v>
      </c>
      <c r="C25" s="370">
        <v>45485</v>
      </c>
      <c r="D25" s="361" t="s">
        <v>580</v>
      </c>
      <c r="E25" s="393" t="s">
        <v>316</v>
      </c>
      <c r="F25" s="393" t="s">
        <v>316</v>
      </c>
      <c r="G25" s="391">
        <f t="shared" ref="G25:G27" si="7">H25-1</f>
        <v>45483</v>
      </c>
      <c r="H25" s="391">
        <f t="shared" ref="H25:H27" si="8">I25</f>
        <v>45484</v>
      </c>
      <c r="I25" s="391">
        <v>45484</v>
      </c>
      <c r="J25" s="392">
        <v>45484</v>
      </c>
      <c r="K25" s="371">
        <f t="shared" si="0"/>
        <v>45484</v>
      </c>
      <c r="L25" s="372" t="s">
        <v>568</v>
      </c>
      <c r="M25" s="365"/>
      <c r="N25" s="383" t="s">
        <v>897</v>
      </c>
      <c r="O25" s="435" t="s">
        <v>898</v>
      </c>
      <c r="P25" s="365"/>
      <c r="Q25" s="365" t="s">
        <v>313</v>
      </c>
      <c r="R25" s="365"/>
      <c r="S25" s="365" t="str">
        <f t="shared" si="1"/>
        <v>Thu</v>
      </c>
      <c r="T25" s="365" t="str">
        <f t="shared" si="2"/>
        <v>Thu</v>
      </c>
    </row>
    <row r="26" spans="1:21" ht="14.5" x14ac:dyDescent="0.35">
      <c r="A26" s="366" t="s">
        <v>165</v>
      </c>
      <c r="B26" s="367">
        <v>45492</v>
      </c>
      <c r="C26" s="370">
        <v>45492</v>
      </c>
      <c r="D26" s="361" t="s">
        <v>580</v>
      </c>
      <c r="E26" s="393" t="s">
        <v>316</v>
      </c>
      <c r="F26" s="393" t="s">
        <v>316</v>
      </c>
      <c r="G26" s="391">
        <f t="shared" si="7"/>
        <v>45490</v>
      </c>
      <c r="H26" s="391">
        <f t="shared" si="8"/>
        <v>45491</v>
      </c>
      <c r="I26" s="391">
        <v>45491</v>
      </c>
      <c r="J26" s="392">
        <v>45491</v>
      </c>
      <c r="K26" s="371">
        <f t="shared" si="0"/>
        <v>45491</v>
      </c>
      <c r="L26" s="372" t="s">
        <v>568</v>
      </c>
      <c r="M26" s="365"/>
      <c r="N26" s="383" t="s">
        <v>899</v>
      </c>
      <c r="O26" s="436" t="s">
        <v>900</v>
      </c>
      <c r="P26" s="365"/>
      <c r="Q26" s="365" t="s">
        <v>313</v>
      </c>
      <c r="R26" s="365"/>
      <c r="S26" s="365" t="str">
        <f t="shared" si="1"/>
        <v>Thu</v>
      </c>
      <c r="T26" s="365" t="str">
        <f t="shared" si="2"/>
        <v>Thu</v>
      </c>
    </row>
    <row r="27" spans="1:21" ht="14.5" x14ac:dyDescent="0.35">
      <c r="A27" s="397" t="s">
        <v>165</v>
      </c>
      <c r="B27" s="398">
        <v>45499</v>
      </c>
      <c r="C27" s="399">
        <v>45499</v>
      </c>
      <c r="D27" s="400" t="s">
        <v>580</v>
      </c>
      <c r="E27" s="401" t="s">
        <v>316</v>
      </c>
      <c r="F27" s="401" t="s">
        <v>316</v>
      </c>
      <c r="G27" s="391">
        <f t="shared" si="7"/>
        <v>45497</v>
      </c>
      <c r="H27" s="391">
        <f t="shared" si="8"/>
        <v>45498</v>
      </c>
      <c r="I27" s="402">
        <v>45498</v>
      </c>
      <c r="J27" s="403">
        <v>45498</v>
      </c>
      <c r="K27" s="404">
        <f t="shared" si="0"/>
        <v>45498</v>
      </c>
      <c r="L27" s="405" t="s">
        <v>568</v>
      </c>
      <c r="M27" s="365"/>
      <c r="N27" s="383" t="s">
        <v>901</v>
      </c>
      <c r="O27" s="435" t="s">
        <v>902</v>
      </c>
      <c r="P27" s="365"/>
      <c r="Q27" s="365" t="s">
        <v>313</v>
      </c>
      <c r="R27" s="365"/>
      <c r="S27" s="365" t="str">
        <f t="shared" si="1"/>
        <v>Thu</v>
      </c>
      <c r="T27" s="365" t="str">
        <f t="shared" si="2"/>
        <v>Thu</v>
      </c>
    </row>
    <row r="28" spans="1:21" s="411" customFormat="1" ht="14.5" x14ac:dyDescent="0.35">
      <c r="A28" s="406" t="s">
        <v>123</v>
      </c>
      <c r="B28" s="407">
        <v>45474</v>
      </c>
      <c r="C28" s="407">
        <v>45474</v>
      </c>
      <c r="D28" s="408" t="s">
        <v>34</v>
      </c>
      <c r="E28" s="406"/>
      <c r="F28" s="406"/>
      <c r="G28" s="409">
        <v>45468</v>
      </c>
      <c r="H28" s="409">
        <f>G28+1</f>
        <v>45469</v>
      </c>
      <c r="I28" s="409">
        <v>45468</v>
      </c>
      <c r="J28" s="412">
        <v>45468</v>
      </c>
      <c r="K28" s="407">
        <f t="shared" si="0"/>
        <v>45473</v>
      </c>
      <c r="L28" s="406" t="s">
        <v>568</v>
      </c>
      <c r="M28" s="410"/>
      <c r="N28" s="236" t="s">
        <v>903</v>
      </c>
      <c r="O28" s="436" t="s">
        <v>904</v>
      </c>
      <c r="P28" s="410"/>
      <c r="Q28" s="365" t="s">
        <v>313</v>
      </c>
      <c r="R28" s="410"/>
      <c r="S28" s="410" t="str">
        <f t="shared" si="1"/>
        <v>Wed</v>
      </c>
      <c r="T28" s="410" t="str">
        <f t="shared" si="2"/>
        <v>Tue</v>
      </c>
      <c r="U28"/>
    </row>
    <row r="29" spans="1:21" ht="14.5" x14ac:dyDescent="0.35">
      <c r="A29" s="366" t="str">
        <f t="shared" ref="A29:A49" si="9">TEXT(B29,"ddd")</f>
        <v>Tue</v>
      </c>
      <c r="B29" s="370">
        <v>45475</v>
      </c>
      <c r="C29" s="370">
        <v>45475</v>
      </c>
      <c r="D29" s="253" t="s">
        <v>34</v>
      </c>
      <c r="E29" s="393"/>
      <c r="F29" s="393"/>
      <c r="G29" s="437">
        <v>45468</v>
      </c>
      <c r="H29" s="437">
        <f t="shared" ref="H29:H30" si="10">G29+1</f>
        <v>45469</v>
      </c>
      <c r="I29" s="394">
        <v>45468</v>
      </c>
      <c r="J29" s="412">
        <v>45469</v>
      </c>
      <c r="K29" s="370">
        <f t="shared" si="0"/>
        <v>45474</v>
      </c>
      <c r="L29" s="366" t="s">
        <v>568</v>
      </c>
      <c r="M29" s="365"/>
      <c r="N29" s="236" t="s">
        <v>905</v>
      </c>
      <c r="O29" s="435" t="s">
        <v>906</v>
      </c>
      <c r="P29" s="365"/>
      <c r="Q29" s="365" t="s">
        <v>313</v>
      </c>
      <c r="R29" s="365"/>
      <c r="S29" s="365" t="str">
        <f t="shared" si="1"/>
        <v>Wed</v>
      </c>
      <c r="T29" s="365" t="str">
        <f t="shared" si="2"/>
        <v>Wed</v>
      </c>
    </row>
    <row r="30" spans="1:21" ht="14.5" x14ac:dyDescent="0.35">
      <c r="A30" s="366" t="str">
        <f t="shared" si="9"/>
        <v>Wed</v>
      </c>
      <c r="B30" s="370">
        <v>45476</v>
      </c>
      <c r="C30" s="370">
        <v>45476</v>
      </c>
      <c r="D30" s="253" t="s">
        <v>34</v>
      </c>
      <c r="E30" s="393"/>
      <c r="F30" s="393"/>
      <c r="G30" s="437">
        <v>45468</v>
      </c>
      <c r="H30" s="437">
        <f t="shared" si="10"/>
        <v>45469</v>
      </c>
      <c r="I30" s="394">
        <v>45468</v>
      </c>
      <c r="J30" s="391">
        <v>45469</v>
      </c>
      <c r="K30" s="370">
        <f t="shared" si="0"/>
        <v>45475</v>
      </c>
      <c r="L30" s="366" t="s">
        <v>568</v>
      </c>
      <c r="M30" s="365"/>
      <c r="N30" s="236" t="s">
        <v>907</v>
      </c>
      <c r="O30" s="436" t="s">
        <v>908</v>
      </c>
      <c r="P30" s="365"/>
      <c r="Q30" s="365" t="s">
        <v>313</v>
      </c>
      <c r="R30" s="365"/>
      <c r="S30" s="365" t="str">
        <f t="shared" si="1"/>
        <v>Wed</v>
      </c>
      <c r="T30" s="365" t="str">
        <f t="shared" si="2"/>
        <v>Wed</v>
      </c>
    </row>
    <row r="31" spans="1:21" ht="14.5" x14ac:dyDescent="0.35">
      <c r="A31" s="366" t="str">
        <f t="shared" si="9"/>
        <v>Thu</v>
      </c>
      <c r="B31" s="370">
        <v>45477</v>
      </c>
      <c r="C31" s="370">
        <v>45477</v>
      </c>
      <c r="D31" s="253" t="s">
        <v>34</v>
      </c>
      <c r="E31" s="393"/>
      <c r="F31" s="393"/>
      <c r="G31" s="394">
        <f t="shared" ref="G31:G54" si="11">H31-1</f>
        <v>45468</v>
      </c>
      <c r="H31" s="394">
        <f t="shared" ref="H31:H32" si="12">J31-1</f>
        <v>45469</v>
      </c>
      <c r="I31" s="394">
        <f t="shared" ref="I31:I54" si="13">H31</f>
        <v>45469</v>
      </c>
      <c r="J31" s="391">
        <v>45470</v>
      </c>
      <c r="K31" s="370">
        <f t="shared" si="0"/>
        <v>45476</v>
      </c>
      <c r="L31" s="366" t="s">
        <v>568</v>
      </c>
      <c r="M31" s="365"/>
      <c r="N31" s="236" t="s">
        <v>909</v>
      </c>
      <c r="O31" s="435" t="s">
        <v>910</v>
      </c>
      <c r="P31" s="365"/>
      <c r="Q31" s="365" t="s">
        <v>313</v>
      </c>
      <c r="R31" s="365"/>
      <c r="S31" s="365" t="str">
        <f t="shared" si="1"/>
        <v>Wed</v>
      </c>
      <c r="T31" s="365" t="str">
        <f t="shared" si="2"/>
        <v>Thu</v>
      </c>
    </row>
    <row r="32" spans="1:21" ht="14.5" x14ac:dyDescent="0.35">
      <c r="A32" s="366" t="str">
        <f t="shared" si="9"/>
        <v>Fri</v>
      </c>
      <c r="B32" s="370">
        <v>45478</v>
      </c>
      <c r="C32" s="370">
        <v>45478</v>
      </c>
      <c r="D32" s="253" t="s">
        <v>34</v>
      </c>
      <c r="E32" s="393"/>
      <c r="F32" s="393"/>
      <c r="G32" s="394">
        <f t="shared" si="11"/>
        <v>45469</v>
      </c>
      <c r="H32" s="394">
        <f t="shared" si="12"/>
        <v>45470</v>
      </c>
      <c r="I32" s="394">
        <f t="shared" si="13"/>
        <v>45470</v>
      </c>
      <c r="J32" s="391">
        <v>45471</v>
      </c>
      <c r="K32" s="370">
        <f t="shared" si="0"/>
        <v>45477</v>
      </c>
      <c r="L32" s="366" t="s">
        <v>568</v>
      </c>
      <c r="M32" s="365"/>
      <c r="N32" s="236" t="s">
        <v>911</v>
      </c>
      <c r="O32" s="436" t="s">
        <v>912</v>
      </c>
      <c r="P32" s="365"/>
      <c r="Q32" s="365" t="s">
        <v>313</v>
      </c>
      <c r="R32" s="365"/>
      <c r="S32" s="365" t="str">
        <f t="shared" si="1"/>
        <v>Thu</v>
      </c>
      <c r="T32" s="365" t="str">
        <f t="shared" si="2"/>
        <v>Fri</v>
      </c>
    </row>
    <row r="33" spans="1:20" ht="14.5" x14ac:dyDescent="0.35">
      <c r="A33" s="366" t="str">
        <f t="shared" si="9"/>
        <v>Sat</v>
      </c>
      <c r="B33" s="370">
        <v>45479</v>
      </c>
      <c r="C33" s="370">
        <v>45479</v>
      </c>
      <c r="D33" s="253" t="s">
        <v>34</v>
      </c>
      <c r="E33" s="393"/>
      <c r="F33" s="393"/>
      <c r="G33" s="394">
        <f t="shared" si="11"/>
        <v>45470</v>
      </c>
      <c r="H33" s="394">
        <f>J33-3</f>
        <v>45471</v>
      </c>
      <c r="I33" s="394">
        <f t="shared" si="13"/>
        <v>45471</v>
      </c>
      <c r="J33" s="391">
        <v>45474</v>
      </c>
      <c r="K33" s="370">
        <f t="shared" si="0"/>
        <v>45478</v>
      </c>
      <c r="L33" s="366" t="s">
        <v>568</v>
      </c>
      <c r="M33" s="365"/>
      <c r="N33" s="236" t="s">
        <v>913</v>
      </c>
      <c r="O33" s="435" t="s">
        <v>914</v>
      </c>
      <c r="P33" s="365"/>
      <c r="Q33" s="365" t="s">
        <v>313</v>
      </c>
      <c r="R33" s="365"/>
      <c r="S33" s="365" t="str">
        <f t="shared" si="1"/>
        <v>Fri</v>
      </c>
      <c r="T33" s="365" t="str">
        <f t="shared" si="2"/>
        <v>Mon</v>
      </c>
    </row>
    <row r="34" spans="1:20" ht="14.5" x14ac:dyDescent="0.35">
      <c r="A34" s="366" t="str">
        <f t="shared" si="9"/>
        <v>Sun</v>
      </c>
      <c r="B34" s="370">
        <v>45480</v>
      </c>
      <c r="C34" s="370">
        <v>45480</v>
      </c>
      <c r="D34" s="253" t="s">
        <v>34</v>
      </c>
      <c r="E34" s="393"/>
      <c r="F34" s="393"/>
      <c r="G34" s="394">
        <f t="shared" si="11"/>
        <v>45470</v>
      </c>
      <c r="H34" s="394">
        <f t="shared" ref="H34:H35" si="14">J34-3</f>
        <v>45471</v>
      </c>
      <c r="I34" s="394">
        <f t="shared" si="13"/>
        <v>45471</v>
      </c>
      <c r="J34" s="391">
        <v>45474</v>
      </c>
      <c r="K34" s="370">
        <f t="shared" si="0"/>
        <v>45479</v>
      </c>
      <c r="L34" s="366" t="s">
        <v>568</v>
      </c>
      <c r="M34" s="365"/>
      <c r="N34" s="432" t="s">
        <v>915</v>
      </c>
      <c r="O34" s="436" t="s">
        <v>916</v>
      </c>
      <c r="P34" s="365"/>
      <c r="Q34" s="365" t="s">
        <v>313</v>
      </c>
      <c r="R34" s="365"/>
      <c r="S34" s="365" t="str">
        <f t="shared" si="1"/>
        <v>Fri</v>
      </c>
      <c r="T34" s="365" t="str">
        <f t="shared" si="2"/>
        <v>Mon</v>
      </c>
    </row>
    <row r="35" spans="1:20" ht="14.5" x14ac:dyDescent="0.35">
      <c r="A35" s="366" t="str">
        <f t="shared" si="9"/>
        <v>Mon</v>
      </c>
      <c r="B35" s="370">
        <v>45481</v>
      </c>
      <c r="C35" s="370">
        <v>45481</v>
      </c>
      <c r="D35" s="253" t="s">
        <v>34</v>
      </c>
      <c r="E35" s="393"/>
      <c r="F35" s="393"/>
      <c r="G35" s="394">
        <f t="shared" si="11"/>
        <v>45470</v>
      </c>
      <c r="H35" s="394">
        <f t="shared" si="14"/>
        <v>45471</v>
      </c>
      <c r="I35" s="394">
        <f t="shared" si="13"/>
        <v>45471</v>
      </c>
      <c r="J35" s="391">
        <v>45474</v>
      </c>
      <c r="K35" s="370">
        <f t="shared" si="0"/>
        <v>45480</v>
      </c>
      <c r="L35" s="366" t="s">
        <v>568</v>
      </c>
      <c r="M35" s="365"/>
      <c r="N35" s="432" t="s">
        <v>917</v>
      </c>
      <c r="O35" s="435" t="s">
        <v>918</v>
      </c>
      <c r="P35" s="365"/>
      <c r="Q35" s="365" t="s">
        <v>313</v>
      </c>
      <c r="R35" s="365"/>
      <c r="S35" s="365" t="str">
        <f t="shared" si="1"/>
        <v>Fri</v>
      </c>
      <c r="T35" s="365" t="str">
        <f t="shared" si="2"/>
        <v>Mon</v>
      </c>
    </row>
    <row r="36" spans="1:20" ht="14.5" x14ac:dyDescent="0.35">
      <c r="A36" s="366" t="str">
        <f t="shared" si="9"/>
        <v>Thu</v>
      </c>
      <c r="B36" s="370">
        <v>45484</v>
      </c>
      <c r="C36" s="370">
        <v>45484</v>
      </c>
      <c r="D36" s="253" t="s">
        <v>34</v>
      </c>
      <c r="E36" s="393"/>
      <c r="F36" s="393"/>
      <c r="G36" s="394">
        <f t="shared" si="11"/>
        <v>45475</v>
      </c>
      <c r="H36" s="394">
        <f>J36-1</f>
        <v>45476</v>
      </c>
      <c r="I36" s="394">
        <f t="shared" si="13"/>
        <v>45476</v>
      </c>
      <c r="J36" s="391">
        <v>45477</v>
      </c>
      <c r="K36" s="370">
        <f t="shared" si="0"/>
        <v>45483</v>
      </c>
      <c r="L36" s="366" t="s">
        <v>568</v>
      </c>
      <c r="M36" s="365"/>
      <c r="N36" s="432" t="s">
        <v>919</v>
      </c>
      <c r="O36" s="436" t="s">
        <v>920</v>
      </c>
      <c r="P36" s="365"/>
      <c r="Q36" s="365" t="s">
        <v>313</v>
      </c>
      <c r="R36" s="365"/>
      <c r="S36" s="365" t="str">
        <f t="shared" si="1"/>
        <v>Wed</v>
      </c>
      <c r="T36" s="365" t="str">
        <f t="shared" si="2"/>
        <v>Thu</v>
      </c>
    </row>
    <row r="37" spans="1:20" ht="15" customHeight="1" x14ac:dyDescent="0.35">
      <c r="A37" s="366" t="str">
        <f t="shared" si="9"/>
        <v>Fri</v>
      </c>
      <c r="B37" s="370">
        <v>45485</v>
      </c>
      <c r="C37" s="370">
        <v>45485</v>
      </c>
      <c r="D37" s="253" t="s">
        <v>34</v>
      </c>
      <c r="E37" s="393"/>
      <c r="F37" s="393"/>
      <c r="G37" s="394">
        <f t="shared" si="11"/>
        <v>45476</v>
      </c>
      <c r="H37" s="394">
        <f>J37-1</f>
        <v>45477</v>
      </c>
      <c r="I37" s="394">
        <f t="shared" si="13"/>
        <v>45477</v>
      </c>
      <c r="J37" s="391">
        <v>45478</v>
      </c>
      <c r="K37" s="370">
        <f t="shared" si="0"/>
        <v>45484</v>
      </c>
      <c r="L37" s="366" t="s">
        <v>568</v>
      </c>
      <c r="M37" s="365"/>
      <c r="N37" s="432" t="s">
        <v>921</v>
      </c>
      <c r="O37" s="435" t="s">
        <v>922</v>
      </c>
      <c r="P37" s="365"/>
      <c r="Q37" s="365" t="s">
        <v>313</v>
      </c>
      <c r="R37" s="365"/>
      <c r="S37" s="365" t="str">
        <f t="shared" si="1"/>
        <v>Thu</v>
      </c>
      <c r="T37" s="365" t="str">
        <f t="shared" si="2"/>
        <v>Fri</v>
      </c>
    </row>
    <row r="38" spans="1:20" ht="14.5" x14ac:dyDescent="0.35">
      <c r="A38" s="366" t="str">
        <f t="shared" si="9"/>
        <v>Sat</v>
      </c>
      <c r="B38" s="370">
        <v>45486</v>
      </c>
      <c r="C38" s="370">
        <v>45486</v>
      </c>
      <c r="D38" s="253" t="s">
        <v>34</v>
      </c>
      <c r="E38" s="393"/>
      <c r="F38" s="393"/>
      <c r="G38" s="394">
        <f t="shared" si="11"/>
        <v>45477</v>
      </c>
      <c r="H38" s="394">
        <f>J38-3</f>
        <v>45478</v>
      </c>
      <c r="I38" s="394">
        <f t="shared" si="13"/>
        <v>45478</v>
      </c>
      <c r="J38" s="391">
        <v>45481</v>
      </c>
      <c r="K38" s="370">
        <f t="shared" si="0"/>
        <v>45485</v>
      </c>
      <c r="L38" s="366" t="s">
        <v>568</v>
      </c>
      <c r="M38" s="365"/>
      <c r="N38" s="432" t="s">
        <v>923</v>
      </c>
      <c r="O38" s="436" t="s">
        <v>924</v>
      </c>
      <c r="P38" s="365"/>
      <c r="Q38" s="365" t="s">
        <v>313</v>
      </c>
      <c r="R38" s="365"/>
      <c r="S38" s="365" t="str">
        <f t="shared" si="1"/>
        <v>Fri</v>
      </c>
      <c r="T38" s="365" t="str">
        <f t="shared" si="2"/>
        <v>Mon</v>
      </c>
    </row>
    <row r="39" spans="1:20" ht="14.5" x14ac:dyDescent="0.35">
      <c r="A39" s="366" t="str">
        <f t="shared" si="9"/>
        <v>Sun</v>
      </c>
      <c r="B39" s="370">
        <v>45487</v>
      </c>
      <c r="C39" s="370">
        <v>45487</v>
      </c>
      <c r="D39" s="253" t="s">
        <v>34</v>
      </c>
      <c r="E39" s="393"/>
      <c r="F39" s="393"/>
      <c r="G39" s="394">
        <f t="shared" si="11"/>
        <v>45477</v>
      </c>
      <c r="H39" s="394">
        <f t="shared" ref="H39:H40" si="15">J39-3</f>
        <v>45478</v>
      </c>
      <c r="I39" s="394">
        <f t="shared" si="13"/>
        <v>45478</v>
      </c>
      <c r="J39" s="391">
        <v>45481</v>
      </c>
      <c r="K39" s="370">
        <f t="shared" si="0"/>
        <v>45486</v>
      </c>
      <c r="L39" s="366" t="s">
        <v>568</v>
      </c>
      <c r="M39" s="365"/>
      <c r="N39" s="432" t="s">
        <v>925</v>
      </c>
      <c r="O39" s="435" t="s">
        <v>926</v>
      </c>
      <c r="P39" s="365"/>
      <c r="Q39" s="365" t="s">
        <v>313</v>
      </c>
      <c r="R39" s="365"/>
      <c r="S39" s="365" t="str">
        <f t="shared" si="1"/>
        <v>Fri</v>
      </c>
      <c r="T39" s="365" t="str">
        <f t="shared" si="2"/>
        <v>Mon</v>
      </c>
    </row>
    <row r="40" spans="1:20" ht="14.5" x14ac:dyDescent="0.35">
      <c r="A40" s="366" t="str">
        <f t="shared" si="9"/>
        <v>Mon</v>
      </c>
      <c r="B40" s="370">
        <v>45488</v>
      </c>
      <c r="C40" s="370">
        <v>45488</v>
      </c>
      <c r="D40" s="253" t="s">
        <v>34</v>
      </c>
      <c r="E40" s="393"/>
      <c r="F40" s="393"/>
      <c r="G40" s="394">
        <f t="shared" si="11"/>
        <v>45477</v>
      </c>
      <c r="H40" s="394">
        <f t="shared" si="15"/>
        <v>45478</v>
      </c>
      <c r="I40" s="394">
        <f t="shared" si="13"/>
        <v>45478</v>
      </c>
      <c r="J40" s="391">
        <v>45481</v>
      </c>
      <c r="K40" s="370">
        <f t="shared" si="0"/>
        <v>45487</v>
      </c>
      <c r="L40" s="366" t="s">
        <v>568</v>
      </c>
      <c r="M40" s="365"/>
      <c r="N40" s="432" t="s">
        <v>927</v>
      </c>
      <c r="O40" s="436" t="s">
        <v>928</v>
      </c>
      <c r="P40" s="365"/>
      <c r="Q40" s="365" t="s">
        <v>313</v>
      </c>
      <c r="R40" s="365"/>
      <c r="S40" s="365" t="str">
        <f t="shared" si="1"/>
        <v>Fri</v>
      </c>
      <c r="T40" s="365" t="str">
        <f t="shared" si="2"/>
        <v>Mon</v>
      </c>
    </row>
    <row r="41" spans="1:20" ht="14.5" x14ac:dyDescent="0.35">
      <c r="A41" s="366" t="str">
        <f t="shared" si="9"/>
        <v>Tue</v>
      </c>
      <c r="B41" s="370">
        <v>45489</v>
      </c>
      <c r="C41" s="370">
        <v>45489</v>
      </c>
      <c r="D41" s="253" t="s">
        <v>34</v>
      </c>
      <c r="E41" s="393"/>
      <c r="F41" s="393"/>
      <c r="G41" s="394">
        <f t="shared" si="11"/>
        <v>45480</v>
      </c>
      <c r="H41" s="394">
        <f>J41-1</f>
        <v>45481</v>
      </c>
      <c r="I41" s="394">
        <f t="shared" si="13"/>
        <v>45481</v>
      </c>
      <c r="J41" s="391">
        <v>45482</v>
      </c>
      <c r="K41" s="370">
        <f t="shared" si="0"/>
        <v>45488</v>
      </c>
      <c r="L41" s="366" t="s">
        <v>568</v>
      </c>
      <c r="M41" s="365"/>
      <c r="N41" s="236" t="s">
        <v>929</v>
      </c>
      <c r="O41" s="435" t="s">
        <v>930</v>
      </c>
      <c r="P41" s="365"/>
      <c r="Q41" s="365" t="s">
        <v>313</v>
      </c>
      <c r="R41" s="365"/>
      <c r="S41" s="365" t="str">
        <f t="shared" si="1"/>
        <v>Mon</v>
      </c>
      <c r="T41" s="365" t="str">
        <f t="shared" si="2"/>
        <v>Tue</v>
      </c>
    </row>
    <row r="42" spans="1:20" ht="14.5" x14ac:dyDescent="0.35">
      <c r="A42" s="366" t="str">
        <f t="shared" si="9"/>
        <v>Wed</v>
      </c>
      <c r="B42" s="370">
        <v>45490</v>
      </c>
      <c r="C42" s="370">
        <v>45490</v>
      </c>
      <c r="D42" s="253" t="s">
        <v>34</v>
      </c>
      <c r="E42" s="393"/>
      <c r="F42" s="393"/>
      <c r="G42" s="394">
        <f t="shared" si="11"/>
        <v>45481</v>
      </c>
      <c r="H42" s="394">
        <f t="shared" ref="H42:H44" si="16">J42-1</f>
        <v>45482</v>
      </c>
      <c r="I42" s="394">
        <f t="shared" si="13"/>
        <v>45482</v>
      </c>
      <c r="J42" s="391">
        <v>45483</v>
      </c>
      <c r="K42" s="370">
        <f t="shared" si="0"/>
        <v>45489</v>
      </c>
      <c r="L42" s="366" t="s">
        <v>568</v>
      </c>
      <c r="M42" s="365"/>
      <c r="N42" s="236" t="s">
        <v>931</v>
      </c>
      <c r="O42" s="436" t="s">
        <v>932</v>
      </c>
      <c r="P42" s="365"/>
      <c r="Q42" s="365" t="s">
        <v>313</v>
      </c>
      <c r="R42" s="365"/>
      <c r="S42" s="365" t="str">
        <f t="shared" si="1"/>
        <v>Tue</v>
      </c>
      <c r="T42" s="365" t="str">
        <f t="shared" si="2"/>
        <v>Wed</v>
      </c>
    </row>
    <row r="43" spans="1:20" ht="14.5" x14ac:dyDescent="0.35">
      <c r="A43" s="366" t="str">
        <f t="shared" si="9"/>
        <v>Thu</v>
      </c>
      <c r="B43" s="370">
        <v>45491</v>
      </c>
      <c r="C43" s="370">
        <v>45491</v>
      </c>
      <c r="D43" s="253" t="s">
        <v>34</v>
      </c>
      <c r="E43" s="393"/>
      <c r="F43" s="393"/>
      <c r="G43" s="394">
        <f t="shared" si="11"/>
        <v>45482</v>
      </c>
      <c r="H43" s="394">
        <f t="shared" si="16"/>
        <v>45483</v>
      </c>
      <c r="I43" s="394">
        <f t="shared" si="13"/>
        <v>45483</v>
      </c>
      <c r="J43" s="391">
        <v>45484</v>
      </c>
      <c r="K43" s="370">
        <f t="shared" si="0"/>
        <v>45490</v>
      </c>
      <c r="L43" s="366" t="s">
        <v>568</v>
      </c>
      <c r="M43" s="365"/>
      <c r="N43" s="236" t="s">
        <v>933</v>
      </c>
      <c r="O43" s="435" t="s">
        <v>934</v>
      </c>
      <c r="P43" s="365"/>
      <c r="Q43" s="365" t="s">
        <v>313</v>
      </c>
      <c r="R43" s="365"/>
      <c r="S43" s="365" t="str">
        <f t="shared" si="1"/>
        <v>Wed</v>
      </c>
      <c r="T43" s="365" t="str">
        <f t="shared" si="2"/>
        <v>Thu</v>
      </c>
    </row>
    <row r="44" spans="1:20" ht="14.5" x14ac:dyDescent="0.35">
      <c r="A44" s="366" t="str">
        <f>TEXT(B44,"ddd")</f>
        <v>Fri</v>
      </c>
      <c r="B44" s="370">
        <v>45492</v>
      </c>
      <c r="C44" s="370">
        <v>45492</v>
      </c>
      <c r="D44" s="253" t="s">
        <v>34</v>
      </c>
      <c r="E44" s="393"/>
      <c r="F44" s="393"/>
      <c r="G44" s="394">
        <f t="shared" si="11"/>
        <v>45483</v>
      </c>
      <c r="H44" s="394">
        <f t="shared" si="16"/>
        <v>45484</v>
      </c>
      <c r="I44" s="394">
        <f t="shared" si="13"/>
        <v>45484</v>
      </c>
      <c r="J44" s="391">
        <v>45485</v>
      </c>
      <c r="K44" s="370">
        <f t="shared" si="0"/>
        <v>45491</v>
      </c>
      <c r="L44" s="366" t="s">
        <v>568</v>
      </c>
      <c r="M44" s="365"/>
      <c r="N44" s="236" t="s">
        <v>935</v>
      </c>
      <c r="O44" s="436" t="s">
        <v>936</v>
      </c>
      <c r="P44" s="365"/>
      <c r="Q44" s="365" t="s">
        <v>313</v>
      </c>
      <c r="R44" s="365"/>
      <c r="S44" s="365" t="str">
        <f t="shared" si="1"/>
        <v>Thu</v>
      </c>
      <c r="T44" s="365" t="str">
        <f t="shared" si="2"/>
        <v>Fri</v>
      </c>
    </row>
    <row r="45" spans="1:20" ht="14.5" x14ac:dyDescent="0.35">
      <c r="A45" s="366" t="str">
        <f t="shared" si="9"/>
        <v>Sat</v>
      </c>
      <c r="B45" s="370">
        <v>45493</v>
      </c>
      <c r="C45" s="370">
        <v>45493</v>
      </c>
      <c r="D45" s="253" t="s">
        <v>34</v>
      </c>
      <c r="E45" s="393"/>
      <c r="F45" s="393"/>
      <c r="G45" s="394">
        <f t="shared" si="11"/>
        <v>45484</v>
      </c>
      <c r="H45" s="394">
        <f>J45-3</f>
        <v>45485</v>
      </c>
      <c r="I45" s="394">
        <f t="shared" si="13"/>
        <v>45485</v>
      </c>
      <c r="J45" s="391">
        <v>45488</v>
      </c>
      <c r="K45" s="370">
        <f t="shared" si="0"/>
        <v>45492</v>
      </c>
      <c r="L45" s="366" t="s">
        <v>568</v>
      </c>
      <c r="M45" s="365"/>
      <c r="N45" s="224" t="s">
        <v>937</v>
      </c>
      <c r="O45" s="435" t="s">
        <v>938</v>
      </c>
      <c r="P45" s="365"/>
      <c r="Q45" s="365" t="s">
        <v>313</v>
      </c>
      <c r="R45" s="365"/>
      <c r="S45" s="365" t="str">
        <f t="shared" si="1"/>
        <v>Fri</v>
      </c>
      <c r="T45" s="365" t="str">
        <f t="shared" si="2"/>
        <v>Mon</v>
      </c>
    </row>
    <row r="46" spans="1:20" ht="14.5" x14ac:dyDescent="0.35">
      <c r="A46" s="366" t="str">
        <f t="shared" si="9"/>
        <v>Sun</v>
      </c>
      <c r="B46" s="370">
        <v>45494</v>
      </c>
      <c r="C46" s="370">
        <v>45494</v>
      </c>
      <c r="D46" s="253" t="s">
        <v>34</v>
      </c>
      <c r="E46" s="393"/>
      <c r="F46" s="393"/>
      <c r="G46" s="394">
        <f t="shared" si="11"/>
        <v>45484</v>
      </c>
      <c r="H46" s="394">
        <f t="shared" ref="H46:H47" si="17">J46-3</f>
        <v>45485</v>
      </c>
      <c r="I46" s="394">
        <f t="shared" si="13"/>
        <v>45485</v>
      </c>
      <c r="J46" s="391">
        <v>45488</v>
      </c>
      <c r="K46" s="370">
        <f t="shared" si="0"/>
        <v>45493</v>
      </c>
      <c r="L46" s="366" t="s">
        <v>568</v>
      </c>
      <c r="M46" s="365"/>
      <c r="N46" s="224" t="s">
        <v>939</v>
      </c>
      <c r="O46" s="436" t="s">
        <v>940</v>
      </c>
      <c r="P46" s="365"/>
      <c r="Q46" s="365" t="s">
        <v>313</v>
      </c>
      <c r="R46" s="365"/>
      <c r="S46" s="365" t="str">
        <f t="shared" si="1"/>
        <v>Fri</v>
      </c>
      <c r="T46" s="365" t="str">
        <f t="shared" si="2"/>
        <v>Mon</v>
      </c>
    </row>
    <row r="47" spans="1:20" ht="14.5" x14ac:dyDescent="0.35">
      <c r="A47" s="366" t="str">
        <f t="shared" si="9"/>
        <v>Mon</v>
      </c>
      <c r="B47" s="370">
        <v>45495</v>
      </c>
      <c r="C47" s="370">
        <v>45495</v>
      </c>
      <c r="D47" s="253" t="s">
        <v>34</v>
      </c>
      <c r="E47" s="393"/>
      <c r="F47" s="393"/>
      <c r="G47" s="394">
        <f t="shared" si="11"/>
        <v>45484</v>
      </c>
      <c r="H47" s="394">
        <f t="shared" si="17"/>
        <v>45485</v>
      </c>
      <c r="I47" s="394">
        <f t="shared" si="13"/>
        <v>45485</v>
      </c>
      <c r="J47" s="391">
        <v>45488</v>
      </c>
      <c r="K47" s="370">
        <f t="shared" si="0"/>
        <v>45494</v>
      </c>
      <c r="L47" s="366" t="s">
        <v>568</v>
      </c>
      <c r="M47" s="365"/>
      <c r="N47" s="224" t="s">
        <v>941</v>
      </c>
      <c r="O47" s="435" t="s">
        <v>942</v>
      </c>
      <c r="P47" s="365"/>
      <c r="Q47" s="365" t="s">
        <v>313</v>
      </c>
      <c r="R47" s="365"/>
      <c r="S47" s="365" t="str">
        <f t="shared" si="1"/>
        <v>Fri</v>
      </c>
      <c r="T47" s="365" t="str">
        <f t="shared" si="2"/>
        <v>Mon</v>
      </c>
    </row>
    <row r="48" spans="1:20" ht="14.5" x14ac:dyDescent="0.35">
      <c r="A48" s="366" t="str">
        <f t="shared" si="9"/>
        <v>Thu</v>
      </c>
      <c r="B48" s="370">
        <v>45498</v>
      </c>
      <c r="C48" s="370">
        <v>45498</v>
      </c>
      <c r="D48" s="253" t="s">
        <v>34</v>
      </c>
      <c r="E48" s="393"/>
      <c r="F48" s="393"/>
      <c r="G48" s="394">
        <f t="shared" si="11"/>
        <v>45489</v>
      </c>
      <c r="H48" s="394">
        <f>J48-1</f>
        <v>45490</v>
      </c>
      <c r="I48" s="394">
        <f t="shared" si="13"/>
        <v>45490</v>
      </c>
      <c r="J48" s="391">
        <v>45491</v>
      </c>
      <c r="K48" s="370">
        <f t="shared" si="0"/>
        <v>45497</v>
      </c>
      <c r="L48" s="366" t="s">
        <v>568</v>
      </c>
      <c r="M48" s="365"/>
      <c r="N48" s="224" t="s">
        <v>943</v>
      </c>
      <c r="O48" s="436" t="s">
        <v>944</v>
      </c>
      <c r="P48" s="365"/>
      <c r="Q48" s="365" t="s">
        <v>313</v>
      </c>
      <c r="R48" s="365"/>
      <c r="S48" s="365" t="str">
        <f t="shared" si="1"/>
        <v>Wed</v>
      </c>
      <c r="T48" s="365" t="str">
        <f t="shared" si="2"/>
        <v>Thu</v>
      </c>
    </row>
    <row r="49" spans="1:20" ht="14.5" x14ac:dyDescent="0.35">
      <c r="A49" s="366" t="str">
        <f t="shared" si="9"/>
        <v>Fri</v>
      </c>
      <c r="B49" s="370">
        <v>45499</v>
      </c>
      <c r="C49" s="370">
        <v>45499</v>
      </c>
      <c r="D49" s="253" t="s">
        <v>34</v>
      </c>
      <c r="E49" s="393"/>
      <c r="F49" s="393"/>
      <c r="G49" s="394">
        <f t="shared" si="11"/>
        <v>45490</v>
      </c>
      <c r="H49" s="394">
        <f>J49-1</f>
        <v>45491</v>
      </c>
      <c r="I49" s="394">
        <f t="shared" si="13"/>
        <v>45491</v>
      </c>
      <c r="J49" s="391">
        <v>45492</v>
      </c>
      <c r="K49" s="370">
        <f t="shared" si="0"/>
        <v>45498</v>
      </c>
      <c r="L49" s="366" t="s">
        <v>568</v>
      </c>
      <c r="M49" s="365"/>
      <c r="N49" s="224" t="s">
        <v>945</v>
      </c>
      <c r="O49" s="435" t="s">
        <v>946</v>
      </c>
      <c r="P49" s="365"/>
      <c r="Q49" s="365" t="s">
        <v>313</v>
      </c>
      <c r="R49" s="365"/>
      <c r="S49" s="365" t="str">
        <f t="shared" si="1"/>
        <v>Thu</v>
      </c>
      <c r="T49" s="365" t="str">
        <f t="shared" si="2"/>
        <v>Fri</v>
      </c>
    </row>
    <row r="50" spans="1:20" ht="14.5" x14ac:dyDescent="0.35">
      <c r="A50" s="366" t="str">
        <f t="shared" ref="A50:A55" si="18">TEXT(B50,"ddd")</f>
        <v>Sat</v>
      </c>
      <c r="B50" s="370">
        <v>45500</v>
      </c>
      <c r="C50" s="370">
        <v>45500</v>
      </c>
      <c r="D50" s="253" t="s">
        <v>34</v>
      </c>
      <c r="E50" s="366"/>
      <c r="F50" s="366"/>
      <c r="G50" s="394">
        <f t="shared" si="11"/>
        <v>45491</v>
      </c>
      <c r="H50" s="370">
        <f>J50-3</f>
        <v>45492</v>
      </c>
      <c r="I50" s="394">
        <f t="shared" si="13"/>
        <v>45492</v>
      </c>
      <c r="J50" s="391">
        <v>45495</v>
      </c>
      <c r="K50" s="366"/>
      <c r="L50" s="366" t="s">
        <v>568</v>
      </c>
      <c r="M50" s="365"/>
      <c r="N50" s="224" t="s">
        <v>947</v>
      </c>
      <c r="O50" s="436" t="s">
        <v>948</v>
      </c>
      <c r="P50" s="365"/>
      <c r="Q50" s="365" t="s">
        <v>313</v>
      </c>
      <c r="R50" s="365"/>
      <c r="S50" s="365" t="str">
        <f t="shared" si="1"/>
        <v>Fri</v>
      </c>
      <c r="T50" s="365" t="str">
        <f t="shared" si="2"/>
        <v>Mon</v>
      </c>
    </row>
    <row r="51" spans="1:20" ht="14.5" x14ac:dyDescent="0.35">
      <c r="A51" s="366" t="str">
        <f t="shared" si="18"/>
        <v>Sun</v>
      </c>
      <c r="B51" s="370">
        <v>45501</v>
      </c>
      <c r="C51" s="370">
        <v>45501</v>
      </c>
      <c r="D51" s="253" t="s">
        <v>34</v>
      </c>
      <c r="E51" s="183"/>
      <c r="F51" s="183"/>
      <c r="G51" s="394">
        <f t="shared" si="11"/>
        <v>45491</v>
      </c>
      <c r="H51" s="370">
        <f t="shared" ref="H51:H52" si="19">J51-3</f>
        <v>45492</v>
      </c>
      <c r="I51" s="394">
        <f t="shared" si="13"/>
        <v>45492</v>
      </c>
      <c r="J51" s="391">
        <v>45495</v>
      </c>
      <c r="K51" s="183"/>
      <c r="L51" s="366" t="s">
        <v>568</v>
      </c>
      <c r="N51" s="224" t="s">
        <v>949</v>
      </c>
      <c r="O51" s="435" t="s">
        <v>950</v>
      </c>
      <c r="Q51" s="365" t="s">
        <v>313</v>
      </c>
      <c r="S51" s="365" t="str">
        <f t="shared" si="1"/>
        <v>Fri</v>
      </c>
      <c r="T51" s="365" t="str">
        <f t="shared" si="2"/>
        <v>Mon</v>
      </c>
    </row>
    <row r="52" spans="1:20" ht="14.5" x14ac:dyDescent="0.35">
      <c r="A52" s="366" t="str">
        <f t="shared" si="18"/>
        <v>Mon</v>
      </c>
      <c r="B52" s="370">
        <v>45502</v>
      </c>
      <c r="C52" s="370">
        <v>45502</v>
      </c>
      <c r="D52" s="253" t="s">
        <v>34</v>
      </c>
      <c r="E52" s="183"/>
      <c r="F52" s="183"/>
      <c r="G52" s="394">
        <f t="shared" si="11"/>
        <v>45491</v>
      </c>
      <c r="H52" s="370">
        <f t="shared" si="19"/>
        <v>45492</v>
      </c>
      <c r="I52" s="394">
        <f t="shared" si="13"/>
        <v>45492</v>
      </c>
      <c r="J52" s="391">
        <v>45495</v>
      </c>
      <c r="K52" s="183"/>
      <c r="L52" s="366" t="s">
        <v>568</v>
      </c>
      <c r="N52" s="224" t="s">
        <v>951</v>
      </c>
      <c r="O52" s="436" t="s">
        <v>952</v>
      </c>
      <c r="Q52" s="365" t="s">
        <v>313</v>
      </c>
      <c r="S52" s="365" t="str">
        <f t="shared" si="1"/>
        <v>Fri</v>
      </c>
      <c r="T52" s="365" t="str">
        <f t="shared" si="2"/>
        <v>Mon</v>
      </c>
    </row>
    <row r="53" spans="1:20" ht="14.5" x14ac:dyDescent="0.35">
      <c r="A53" s="366" t="str">
        <f t="shared" si="18"/>
        <v>Tue</v>
      </c>
      <c r="B53" s="370">
        <v>45503</v>
      </c>
      <c r="C53" s="370">
        <v>45503</v>
      </c>
      <c r="D53" s="253" t="s">
        <v>34</v>
      </c>
      <c r="E53" s="183"/>
      <c r="F53" s="183"/>
      <c r="G53" s="394">
        <f t="shared" si="11"/>
        <v>45494</v>
      </c>
      <c r="H53" s="356">
        <f>J53-1</f>
        <v>45495</v>
      </c>
      <c r="I53" s="394">
        <f t="shared" si="13"/>
        <v>45495</v>
      </c>
      <c r="J53" s="391">
        <v>45496</v>
      </c>
      <c r="K53" s="183"/>
      <c r="L53" s="366" t="s">
        <v>568</v>
      </c>
      <c r="N53" s="224" t="s">
        <v>953</v>
      </c>
      <c r="O53" s="435" t="s">
        <v>954</v>
      </c>
      <c r="Q53" s="365" t="s">
        <v>313</v>
      </c>
      <c r="S53" s="365" t="str">
        <f t="shared" si="1"/>
        <v>Mon</v>
      </c>
      <c r="T53" s="365" t="str">
        <f t="shared" si="2"/>
        <v>Tue</v>
      </c>
    </row>
    <row r="54" spans="1:20" ht="14.5" x14ac:dyDescent="0.35">
      <c r="A54" s="397" t="str">
        <f t="shared" si="18"/>
        <v>Wed</v>
      </c>
      <c r="B54" s="399">
        <v>45504</v>
      </c>
      <c r="C54" s="399">
        <v>45504</v>
      </c>
      <c r="D54" s="316" t="s">
        <v>34</v>
      </c>
      <c r="E54" s="416"/>
      <c r="F54" s="416"/>
      <c r="G54" s="417">
        <f t="shared" si="11"/>
        <v>45495</v>
      </c>
      <c r="H54" s="418">
        <f>J54-1</f>
        <v>45496</v>
      </c>
      <c r="I54" s="417">
        <f t="shared" si="13"/>
        <v>45496</v>
      </c>
      <c r="J54" s="402">
        <v>45497</v>
      </c>
      <c r="K54" s="416"/>
      <c r="L54" s="397" t="s">
        <v>568</v>
      </c>
      <c r="N54" s="224" t="s">
        <v>955</v>
      </c>
      <c r="O54" s="436" t="s">
        <v>956</v>
      </c>
      <c r="Q54" s="365" t="s">
        <v>313</v>
      </c>
      <c r="S54" s="365" t="str">
        <f t="shared" si="1"/>
        <v>Tue</v>
      </c>
      <c r="T54" s="365" t="str">
        <f t="shared" si="2"/>
        <v>Wed</v>
      </c>
    </row>
    <row r="55" spans="1:20" ht="14.5" x14ac:dyDescent="0.35">
      <c r="A55" s="366" t="str">
        <f t="shared" si="18"/>
        <v>Mon</v>
      </c>
      <c r="B55" s="419">
        <v>45474</v>
      </c>
      <c r="C55" s="419">
        <v>45480</v>
      </c>
      <c r="D55" s="420" t="s">
        <v>957</v>
      </c>
      <c r="E55" s="183"/>
      <c r="F55" s="415"/>
      <c r="G55" s="414"/>
      <c r="H55" s="183"/>
      <c r="I55" s="415"/>
      <c r="J55" s="413">
        <v>45464</v>
      </c>
      <c r="K55" s="183"/>
      <c r="L55" s="415" t="s">
        <v>568</v>
      </c>
      <c r="N55" s="224" t="s">
        <v>958</v>
      </c>
      <c r="O55" s="435" t="s">
        <v>959</v>
      </c>
      <c r="Q55" s="365" t="s">
        <v>313</v>
      </c>
    </row>
    <row r="56" spans="1:20" ht="14.5" x14ac:dyDescent="0.35">
      <c r="A56" s="366" t="str">
        <f t="shared" ref="A56" si="20">TEXT(B56,"ddd")</f>
        <v>Mon</v>
      </c>
      <c r="B56" s="419">
        <v>45474</v>
      </c>
      <c r="C56" s="419">
        <v>45480</v>
      </c>
      <c r="D56" s="420" t="s">
        <v>960</v>
      </c>
      <c r="E56" s="183"/>
      <c r="F56" s="415"/>
      <c r="G56" s="414"/>
      <c r="H56" s="183"/>
      <c r="I56" s="415"/>
      <c r="J56" s="413">
        <v>45464</v>
      </c>
      <c r="K56" s="183"/>
      <c r="L56" s="415" t="s">
        <v>568</v>
      </c>
      <c r="N56" s="224" t="s">
        <v>961</v>
      </c>
      <c r="O56" s="436" t="s">
        <v>962</v>
      </c>
      <c r="Q56" s="365" t="s">
        <v>313</v>
      </c>
    </row>
    <row r="57" spans="1:20" ht="14.5" x14ac:dyDescent="0.35"/>
    <row r="58" spans="1:20" ht="14.5" x14ac:dyDescent="0.35"/>
    <row r="59" spans="1:20" ht="14.5" x14ac:dyDescent="0.35"/>
  </sheetData>
  <autoFilter ref="A3:T56" xr:uid="{2C3E5958-D312-4595-BB44-76A12007DC8F}"/>
  <hyperlinks>
    <hyperlink ref="N9" r:id="rId1" xr:uid="{80CF963C-9D38-4B59-B845-4E2BFA530517}"/>
    <hyperlink ref="N10" r:id="rId2" xr:uid="{52295EEB-3F0F-44E7-8C82-B4AC6E0A7B73}"/>
    <hyperlink ref="N12" r:id="rId3" xr:uid="{8935D85C-2914-484C-AEDB-C8437931CC48}"/>
    <hyperlink ref="N11" r:id="rId4" xr:uid="{FE9E70C3-DE76-4206-BAF0-58B9CD642226}"/>
    <hyperlink ref="N14" r:id="rId5" xr:uid="{1832BCD0-BA02-4F16-AD20-365168C50E7E}"/>
    <hyperlink ref="N6" r:id="rId6" xr:uid="{383EDDF8-0908-47E4-9AAD-1283DD7686B5}"/>
    <hyperlink ref="N16" r:id="rId7" xr:uid="{90862E00-FB7C-4C12-B4B9-E8613D1D5099}"/>
    <hyperlink ref="N7" r:id="rId8" xr:uid="{F32B2F87-2E70-499E-8EA2-19CB3A508135}"/>
    <hyperlink ref="N8" r:id="rId9" xr:uid="{F6E9CC97-5FA9-4321-94C8-214E346EEA41}"/>
    <hyperlink ref="N24" r:id="rId10" xr:uid="{14BCBEAD-CBFF-429E-8118-ED19F764E863}"/>
    <hyperlink ref="N25" r:id="rId11" xr:uid="{4CD8F854-4229-42E1-BBBB-48BF87272EBA}"/>
    <hyperlink ref="N26" r:id="rId12" xr:uid="{8F9B0F96-23BA-4AFC-BC79-D27411EAF131}"/>
    <hyperlink ref="N27" r:id="rId13" xr:uid="{5B202DB8-8016-41C7-9C49-70567516F8C5}"/>
    <hyperlink ref="N18" r:id="rId14" xr:uid="{BDC985AA-613D-4458-AAC8-8F3928D3C829}"/>
    <hyperlink ref="N4" r:id="rId15" xr:uid="{CA9ADCF4-ACD7-4D88-9E8E-151535CDB4C1}"/>
    <hyperlink ref="N5" r:id="rId16" xr:uid="{7197591C-743C-4D9C-AF93-D003C07CB92A}"/>
    <hyperlink ref="N28" r:id="rId17" xr:uid="{A64E40A1-B726-4DDE-8B4D-A29AB98E4470}"/>
    <hyperlink ref="N29" r:id="rId18" xr:uid="{45D37F3B-4B71-4CA2-AC4B-2917C57657AD}"/>
    <hyperlink ref="N30" r:id="rId19" xr:uid="{EE61E814-0DFF-45F4-A64B-2D7BF9C297C8}"/>
    <hyperlink ref="N31" r:id="rId20" xr:uid="{13DA3CCE-642A-45A4-9113-B7AB307DDEE2}"/>
    <hyperlink ref="N32" r:id="rId21" xr:uid="{38633115-DE60-4A84-9EB9-B80842C018E8}"/>
    <hyperlink ref="N33" r:id="rId22" xr:uid="{12DABA4A-59C6-4385-883D-D8CC6257EC35}"/>
    <hyperlink ref="N34" r:id="rId23" xr:uid="{0B6CC6CC-A3A7-4B00-B771-25E6300EA3B6}"/>
    <hyperlink ref="N35" r:id="rId24" xr:uid="{56F16E8E-938C-4CEC-9700-C0F5734FB375}"/>
    <hyperlink ref="N36" r:id="rId25" xr:uid="{EF06EC9B-2AC6-4989-825E-750C15E47797}"/>
    <hyperlink ref="N37" r:id="rId26" xr:uid="{FE82A83F-C3B6-4F26-BF5B-5EDDB781B459}"/>
    <hyperlink ref="N38" r:id="rId27" xr:uid="{876585D7-5834-4734-A1B9-E83B1DFF0E73}"/>
    <hyperlink ref="N39" r:id="rId28" xr:uid="{E7BAD2BD-FC71-4B5E-9391-719E2AF6FAD6}"/>
    <hyperlink ref="N40" r:id="rId29" xr:uid="{31033A62-30F2-4D53-AE5C-F042E96AEF04}"/>
    <hyperlink ref="N41" r:id="rId30" xr:uid="{4FBC443B-41BE-4030-AF79-8596FD5FAFBC}"/>
    <hyperlink ref="N42" r:id="rId31" xr:uid="{218CD990-9849-4167-86FF-618E3D1E2E36}"/>
    <hyperlink ref="N43" r:id="rId32" xr:uid="{723EC971-BC64-43A4-8630-50BF2A2F650F}"/>
    <hyperlink ref="N44" r:id="rId33" xr:uid="{BE6ECE5B-8D7C-48EE-A32E-D310B6E2ABA4}"/>
    <hyperlink ref="N45" r:id="rId34" xr:uid="{C8B96A5B-47D8-4553-A5FF-0C0EB7183D5C}"/>
    <hyperlink ref="N46" r:id="rId35" xr:uid="{E8115B0D-4DFC-42E6-BEBA-696BBDE13E20}"/>
    <hyperlink ref="N47" r:id="rId36" xr:uid="{65E8D3C0-E909-4826-9CDE-7FC512D3FEF1}"/>
    <hyperlink ref="N48" r:id="rId37" xr:uid="{1B4C668A-13A3-46AA-9E39-E214273AE61A}"/>
    <hyperlink ref="N49" r:id="rId38" xr:uid="{AA893680-17D1-489A-959B-C2B8C47316C0}"/>
    <hyperlink ref="N50" r:id="rId39" xr:uid="{ADCE99AF-A213-4648-920A-C187D524D64A}"/>
    <hyperlink ref="N51" r:id="rId40" xr:uid="{A082014B-FF71-477E-9382-D82EA84E7F14}"/>
    <hyperlink ref="N52" r:id="rId41" xr:uid="{D1763869-C05D-45F5-9FAD-37E40CBAAD90}"/>
    <hyperlink ref="N53" r:id="rId42" xr:uid="{19CB7B78-6734-4856-A60D-FC91B3E5446B}"/>
    <hyperlink ref="N54" r:id="rId43" xr:uid="{98CAAC91-9725-4C20-8C80-308854D95D20}"/>
    <hyperlink ref="N19" r:id="rId44" xr:uid="{B97B2AEA-3372-4422-B3CA-3D5C195202E0}"/>
    <hyperlink ref="N20" r:id="rId45" xr:uid="{19FC483E-CA29-4711-84AB-F12C97BFB3A1}"/>
    <hyperlink ref="N21" r:id="rId46" xr:uid="{E60E841F-6784-40AE-92FD-0257D2848638}"/>
    <hyperlink ref="N22" r:id="rId47" xr:uid="{D9576598-5BDC-4DE1-B6B4-3787DF4366E5}"/>
    <hyperlink ref="N23" r:id="rId48" xr:uid="{8C09E710-DDFA-49C6-B67C-26AE63E9B9C0}"/>
    <hyperlink ref="N13" r:id="rId49" xr:uid="{8A73AF59-69EC-479C-AB54-6AE3ADE7B89C}"/>
    <hyperlink ref="N15" r:id="rId50" xr:uid="{55543F7F-2F5C-46B6-8449-4CB88AF53962}"/>
    <hyperlink ref="M4" r:id="rId51" xr:uid="{72F332D4-7CF3-4741-81F3-BC2C9346882C}"/>
    <hyperlink ref="N55" r:id="rId52" xr:uid="{F0DBC41C-289E-4816-BB14-CE3DEB7E56E5}"/>
    <hyperlink ref="N56" r:id="rId53" xr:uid="{10235835-73CE-4EA0-ADB4-89439516B661}"/>
    <hyperlink ref="N17" r:id="rId54" xr:uid="{14B45338-EECF-4B05-B511-299CEAE8EBBE}"/>
    <hyperlink ref="M12" r:id="rId55" display="https://emag1.sharepoint.com/:x:/r/sites/4PRO-BG-HU/Shared%20Documents/2.RO/Campaign/2024%20-%20Centralizator%20campanii/1P%20voucher%20campaigns/Electro%20Weekend/07.%20Iulie/05-08%20July%20Electro-weekend_NEW_1P%20RO%20%26%20BG%20%26%20HU.xlsx?d=wac93e69148614b7f83e07a2fd3e8f658&amp;csf=1&amp;web=1&amp;e=C3fFBA" xr:uid="{43CF0A18-52D2-4DE6-888E-49E70AE37783}"/>
    <hyperlink ref="M13" r:id="rId56" display="https://emag1.sharepoint.com/:x:/r/sites/4PRO-BG-HU/Shared%20Documents/2.RO/Campaign/2024%20-%20Centralizator%20campanii/1P%20voucher%20campaigns/Electro%20Weekend/07.%20Iulie/13-15%20July%20Electro-weekend_NEW_1P%20RO%20%26%20BG%20%26%20HU.xlsx?d=w8037d66ea6e346d189e2ca2ee32e5197&amp;csf=1&amp;web=1&amp;e=6n8GWi" xr:uid="{33507515-96D6-493D-B76E-7B52D0C8BA3A}"/>
    <hyperlink ref="M14" r:id="rId57" display="https://emag1.sharepoint.com/:x:/r/sites/4PRO-BG-HU/Shared%20Documents/2.RO/Campaign/2024%20-%20Centralizator%20campanii/1P%20voucher%20campaigns/Electro%20Weekend/07.%20Iulie/20-22%20July%20Electro-weekend_NEW_1P%20RO%20%26%20BG%20%26%20HU.xlsx?d=wbe0ac31b30634142a66df68b7fb29044&amp;csf=1&amp;web=1&amp;e=UQNKUu" xr:uid="{722B12E9-0850-4EE1-A302-4C354900CA75}"/>
    <hyperlink ref="M15" r:id="rId58" display="https://emag1.sharepoint.com/:x:/r/sites/4PRO-BG-HU/Shared%20Documents/2.RO/Campaign/2024%20-%20Centralizator%20campanii/1P%20voucher%20campaigns/Electro%20Weekend/07.%20Iulie/27-29%20July%20Electro-weekend_NEW_1P%20RO%20%26%20BG%20%26%20HU.xlsx?d=w9843ca79810d4b9e860955a57d846000&amp;csf=1&amp;web=1&amp;e=gQEqve" xr:uid="{30347FAF-4B9E-4C4F-AE4F-63724F9E6258}"/>
    <hyperlink ref="O28" r:id="rId59" xr:uid="{F11EAA6B-9ADD-4463-A91B-9A038F8E83C4}"/>
    <hyperlink ref="O29" r:id="rId60" xr:uid="{98509B6E-A257-444F-BAD0-6C1782DBD587}"/>
    <hyperlink ref="O30" r:id="rId61" xr:uid="{AC17B354-671B-4655-BBAC-7CDF15E5FB42}"/>
    <hyperlink ref="O31" r:id="rId62" xr:uid="{0E360F88-1590-4381-937D-9DAD212FCC80}"/>
    <hyperlink ref="O32" r:id="rId63" xr:uid="{8398C5B1-20FE-4039-8AB6-C7C32124B949}"/>
    <hyperlink ref="O33" r:id="rId64" xr:uid="{47678004-8DD9-4272-B24B-C7E7A3EFAC47}"/>
    <hyperlink ref="O34" r:id="rId65" xr:uid="{9E971F3F-C2C2-41DE-ADB4-BBAB8D8F62FD}"/>
    <hyperlink ref="O35" r:id="rId66" xr:uid="{9B2E5867-ACF3-4A6F-A41F-3A9A5DECA708}"/>
    <hyperlink ref="O36" r:id="rId67" xr:uid="{8571EFB9-7AB5-4310-BB2B-CB82505076D3}"/>
    <hyperlink ref="O37" r:id="rId68" xr:uid="{B030BA23-D3E1-4DD2-82B5-A16FBB097F20}"/>
    <hyperlink ref="O38" r:id="rId69" xr:uid="{24432FAA-10EE-4467-B959-76855A5D9442}"/>
    <hyperlink ref="O39" r:id="rId70" xr:uid="{40DB2902-4C4D-4392-9D12-20D67845787D}"/>
    <hyperlink ref="O40" r:id="rId71" xr:uid="{72BC549D-1F91-4E3C-B548-7EB50C285C59}"/>
    <hyperlink ref="O41" r:id="rId72" xr:uid="{4ED1F2FE-9672-48E6-B2AB-1936F5716BDD}"/>
    <hyperlink ref="O42" r:id="rId73" xr:uid="{43730852-5369-48A1-856D-E8D4EF07818B}"/>
    <hyperlink ref="O43" r:id="rId74" xr:uid="{9F6C06F6-4E67-47DA-B049-3BEA6344149F}"/>
    <hyperlink ref="O44" r:id="rId75" xr:uid="{D7137169-19D3-4311-8679-404A09D65AC7}"/>
    <hyperlink ref="O45" r:id="rId76" xr:uid="{3921CF61-40B9-423E-A28E-E7E05CE5228B}"/>
    <hyperlink ref="O46" r:id="rId77" xr:uid="{39224DDA-9E0C-4447-98F6-41E21A496299}"/>
    <hyperlink ref="O47" r:id="rId78" xr:uid="{3B896798-135B-488F-B298-506948E05D0A}"/>
    <hyperlink ref="O48" r:id="rId79" xr:uid="{3F33BBE8-0F13-4157-A0CF-4D75A4A6A19D}"/>
    <hyperlink ref="O49" r:id="rId80" xr:uid="{04F4AB73-60CC-4325-870B-AA05513707A2}"/>
    <hyperlink ref="O50" r:id="rId81" xr:uid="{964CA2C5-221F-4FFB-BF71-0B3E5438D168}"/>
    <hyperlink ref="O51" r:id="rId82" xr:uid="{B10613EA-EEAC-4926-8E75-5D5CC0B0CE21}"/>
    <hyperlink ref="O52" r:id="rId83" xr:uid="{F9BBDFD8-4DA5-4879-948C-E566D031B1AA}"/>
    <hyperlink ref="O53" r:id="rId84" xr:uid="{139FCD17-687A-4C60-BB8F-E32385EF12EC}"/>
    <hyperlink ref="O54" r:id="rId85" xr:uid="{A5A56808-C43E-4ADF-8452-20E4A023E543}"/>
    <hyperlink ref="O55" r:id="rId86" xr:uid="{720D6B59-6BCD-4431-ADE5-8A1F425A145B}"/>
    <hyperlink ref="O56" r:id="rId87" xr:uid="{9BB80F39-9AF8-448D-980B-3F495E579FAB}"/>
    <hyperlink ref="O19" r:id="rId88" xr:uid="{741B3502-79A7-4A9E-AF8D-92F67EB676CB}"/>
    <hyperlink ref="O20" r:id="rId89" xr:uid="{6C1A2317-3D72-4BBE-88F5-42791905368C}"/>
    <hyperlink ref="O21" r:id="rId90" xr:uid="{CE20DC31-0C7B-4D0A-99E7-1D9B5C5DFB3C}"/>
    <hyperlink ref="O22" r:id="rId91" xr:uid="{AD5A6119-0902-416E-8C16-1FD3A03A350B}"/>
    <hyperlink ref="O23" r:id="rId92" xr:uid="{4A8C0062-0C2A-49F0-963C-29D7DA91CA0B}"/>
    <hyperlink ref="O24" r:id="rId93" xr:uid="{2DA086C9-02D9-4AD6-A8A8-23B8953CA459}"/>
    <hyperlink ref="O25" r:id="rId94" xr:uid="{4107C511-BD79-4013-AEDB-6C80EBF6E7CD}"/>
    <hyperlink ref="O26" r:id="rId95" xr:uid="{3632F1FB-1139-4EDB-A139-34CA568B295C}"/>
    <hyperlink ref="O27" r:id="rId96" xr:uid="{181F4A15-6FAB-4CA6-B336-F4CFADF7AACE}"/>
    <hyperlink ref="O16" r:id="rId97" xr:uid="{A95B131D-2E9D-41F2-B86B-81C5C806935C}"/>
    <hyperlink ref="O17" r:id="rId98" xr:uid="{0412071D-2329-4E52-B165-7E658D84DB6A}"/>
    <hyperlink ref="O12" r:id="rId99" xr:uid="{1B7AE952-BF7C-433C-9F81-DC30866F8D55}"/>
    <hyperlink ref="O14" r:id="rId100" xr:uid="{32ABE2C9-9571-443E-9872-B0E3BD3A183F}"/>
    <hyperlink ref="O9" r:id="rId101" xr:uid="{33D98412-EFA6-4549-8B6F-601AEA4710DE}"/>
    <hyperlink ref="O10" r:id="rId102" xr:uid="{7B8FE6CB-4AD9-4E83-B2EA-C1E60B1641C3}"/>
    <hyperlink ref="O11" r:id="rId103" xr:uid="{2FE757A9-CEC5-4EC5-A98A-1188DD8ED190}"/>
    <hyperlink ref="O4" r:id="rId104" xr:uid="{8DB90A21-EF7A-42B1-8F7D-D10D16F695A3}"/>
    <hyperlink ref="O5" r:id="rId105" xr:uid="{B7577719-98E8-48AA-92E2-B9A5F111566F}"/>
    <hyperlink ref="O6" r:id="rId106" xr:uid="{4B24B719-E687-47DE-AB91-330D11C16B1A}"/>
    <hyperlink ref="O7" r:id="rId107" xr:uid="{F836432B-3A5D-4AA8-AABE-400F75B93949}"/>
    <hyperlink ref="O8" r:id="rId108" xr:uid="{B3A034AD-4F3A-40B3-9CAA-A508271D8583}"/>
    <hyperlink ref="M5" r:id="rId109" display="https://emag1.sharepoint.com/:x:/s/4PRO-BG-HU/EXmSHj0cJhdHiFr3z7cojsgBXKLw9ZqF2ZY5KdSmDz0lCA?e=qQYkma&amp;xsdata=MDV8MDJ8ZHVtaXRydS5uaWNvbGV0YUBlbWFnLnJvfDUxZjY0MmY3MTI2YTQ5Mjk2MzkzMDhkYzk5Yzg2ODA4fGY3ZDc5NGE2MDVkMDRiNzM4OGE1MThkY2UxZDBlNjk1fDB8MHw2Mzg1NTQzMzQyNDEyODc1MDF8VW5rbm93bnxUV0ZwYkdac2IzZDhleUpXSWpvaU1DNHdMakF3TURBaUxDSlFJam9pVjJsdU16SWlMQ0pCVGlJNklrMWhhV3dpTENKWFZDSTZNbjA9fDB8fHw%3d&amp;sdata=RVJOeHoxTnRuZUtFYTRBbVNySHh2M3Bpbk5mUkw2U0xhd3RSZHB4WE1jOD0%3d" xr:uid="{851D52DF-26FB-4D3B-8D33-64957FE97326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81DF4-2BD4-401B-9E36-EDC146E38893}">
  <sheetPr filterMode="1"/>
  <dimension ref="A2:H607"/>
  <sheetViews>
    <sheetView zoomScale="85" zoomScaleNormal="85" workbookViewId="0">
      <pane ySplit="2" topLeftCell="A237" activePane="bottomLeft" state="frozen"/>
      <selection pane="bottomLeft" activeCell="G209" sqref="G209"/>
    </sheetView>
  </sheetViews>
  <sheetFormatPr defaultRowHeight="14.5" x14ac:dyDescent="0.35"/>
  <cols>
    <col min="1" max="1" width="11" style="81" customWidth="1"/>
    <col min="2" max="2" width="17.453125" style="81" customWidth="1"/>
    <col min="3" max="3" width="18.453125" style="81" customWidth="1"/>
    <col min="4" max="4" width="24.54296875" style="81" customWidth="1"/>
    <col min="5" max="5" width="11.54296875" style="81" customWidth="1"/>
    <col min="6" max="6" width="33.453125" style="81" customWidth="1"/>
    <col min="7" max="7" width="33" style="447" customWidth="1"/>
    <col min="8" max="8" width="63" style="447" bestFit="1" customWidth="1"/>
  </cols>
  <sheetData>
    <row r="2" spans="1:8" ht="29" x14ac:dyDescent="0.35">
      <c r="A2" s="164" t="s">
        <v>963</v>
      </c>
      <c r="B2" s="164" t="s">
        <v>964</v>
      </c>
      <c r="C2" s="164" t="s">
        <v>965</v>
      </c>
      <c r="D2" s="164" t="s">
        <v>966</v>
      </c>
      <c r="E2" s="164" t="s">
        <v>967</v>
      </c>
      <c r="F2" s="164" t="s">
        <v>968</v>
      </c>
      <c r="G2" s="164" t="s">
        <v>969</v>
      </c>
      <c r="H2" s="164" t="s">
        <v>17</v>
      </c>
    </row>
    <row r="3" spans="1:8" hidden="1" x14ac:dyDescent="0.35">
      <c r="A3" s="81" t="s">
        <v>970</v>
      </c>
      <c r="B3" s="81" t="s">
        <v>18</v>
      </c>
      <c r="C3" s="81" t="s">
        <v>971</v>
      </c>
      <c r="D3" s="81" t="s">
        <v>972</v>
      </c>
      <c r="E3" s="451">
        <v>45499</v>
      </c>
      <c r="F3" s="81" t="s">
        <v>973</v>
      </c>
      <c r="G3" s="45" t="s">
        <v>974</v>
      </c>
      <c r="H3" s="447" t="s">
        <v>975</v>
      </c>
    </row>
    <row r="4" spans="1:8" hidden="1" x14ac:dyDescent="0.35">
      <c r="A4" s="81" t="s">
        <v>970</v>
      </c>
      <c r="B4" s="81" t="s">
        <v>18</v>
      </c>
      <c r="C4" s="81" t="s">
        <v>971</v>
      </c>
      <c r="D4" s="81" t="s">
        <v>976</v>
      </c>
      <c r="E4" s="451">
        <v>45499</v>
      </c>
      <c r="F4" s="81" t="s">
        <v>973</v>
      </c>
      <c r="G4" s="45" t="s">
        <v>974</v>
      </c>
      <c r="H4" s="447" t="s">
        <v>975</v>
      </c>
    </row>
    <row r="5" spans="1:8" hidden="1" x14ac:dyDescent="0.35">
      <c r="A5" s="81" t="s">
        <v>970</v>
      </c>
      <c r="B5" s="81" t="s">
        <v>18</v>
      </c>
      <c r="C5" s="81" t="s">
        <v>971</v>
      </c>
      <c r="D5" s="81" t="s">
        <v>977</v>
      </c>
      <c r="E5" s="451">
        <v>45499</v>
      </c>
      <c r="F5" s="81" t="s">
        <v>978</v>
      </c>
      <c r="G5" s="45" t="s">
        <v>974</v>
      </c>
      <c r="H5" s="447" t="s">
        <v>975</v>
      </c>
    </row>
    <row r="6" spans="1:8" hidden="1" x14ac:dyDescent="0.35">
      <c r="A6" s="81" t="s">
        <v>970</v>
      </c>
      <c r="B6" s="81" t="s">
        <v>18</v>
      </c>
      <c r="C6" s="81" t="s">
        <v>971</v>
      </c>
      <c r="D6" s="81" t="s">
        <v>979</v>
      </c>
      <c r="E6" s="451">
        <v>45499</v>
      </c>
      <c r="F6" s="81" t="s">
        <v>980</v>
      </c>
      <c r="G6" s="45" t="s">
        <v>974</v>
      </c>
      <c r="H6" s="447" t="s">
        <v>975</v>
      </c>
    </row>
    <row r="7" spans="1:8" hidden="1" x14ac:dyDescent="0.35">
      <c r="A7" s="81" t="s">
        <v>970</v>
      </c>
      <c r="B7" s="81" t="s">
        <v>18</v>
      </c>
      <c r="C7" s="81" t="s">
        <v>971</v>
      </c>
      <c r="D7" s="81" t="s">
        <v>981</v>
      </c>
      <c r="E7" s="451">
        <v>45499</v>
      </c>
      <c r="F7" s="81" t="s">
        <v>980</v>
      </c>
      <c r="G7" s="45" t="s">
        <v>974</v>
      </c>
      <c r="H7" s="447" t="s">
        <v>975</v>
      </c>
    </row>
    <row r="8" spans="1:8" hidden="1" x14ac:dyDescent="0.35">
      <c r="A8" s="81" t="s">
        <v>970</v>
      </c>
      <c r="B8" s="81" t="s">
        <v>18</v>
      </c>
      <c r="C8" s="81" t="s">
        <v>971</v>
      </c>
      <c r="D8" s="81" t="s">
        <v>982</v>
      </c>
      <c r="E8" s="451">
        <v>45499</v>
      </c>
      <c r="F8" s="81" t="s">
        <v>980</v>
      </c>
      <c r="G8" s="45" t="s">
        <v>974</v>
      </c>
      <c r="H8" s="447" t="s">
        <v>975</v>
      </c>
    </row>
    <row r="9" spans="1:8" hidden="1" x14ac:dyDescent="0.35">
      <c r="A9" s="81" t="s">
        <v>970</v>
      </c>
      <c r="B9" s="81" t="s">
        <v>18</v>
      </c>
      <c r="C9" s="81" t="s">
        <v>971</v>
      </c>
      <c r="D9" s="81" t="s">
        <v>983</v>
      </c>
      <c r="E9" s="451">
        <v>45499</v>
      </c>
      <c r="F9" s="81" t="s">
        <v>980</v>
      </c>
      <c r="G9" s="45" t="s">
        <v>974</v>
      </c>
      <c r="H9" s="447" t="s">
        <v>975</v>
      </c>
    </row>
    <row r="10" spans="1:8" hidden="1" x14ac:dyDescent="0.35">
      <c r="A10" s="81" t="s">
        <v>970</v>
      </c>
      <c r="B10" s="81" t="s">
        <v>18</v>
      </c>
      <c r="C10" s="81" t="s">
        <v>984</v>
      </c>
      <c r="D10" s="81" t="s">
        <v>985</v>
      </c>
      <c r="E10" s="451">
        <v>45499</v>
      </c>
      <c r="F10" s="81" t="s">
        <v>986</v>
      </c>
      <c r="G10" s="45" t="s">
        <v>974</v>
      </c>
      <c r="H10" s="447" t="s">
        <v>975</v>
      </c>
    </row>
    <row r="11" spans="1:8" hidden="1" x14ac:dyDescent="0.35">
      <c r="A11" s="81" t="s">
        <v>970</v>
      </c>
      <c r="B11" s="81" t="s">
        <v>18</v>
      </c>
      <c r="C11" s="81" t="s">
        <v>984</v>
      </c>
      <c r="D11" s="81" t="s">
        <v>987</v>
      </c>
      <c r="E11" s="451">
        <v>45499</v>
      </c>
      <c r="F11" s="81" t="s">
        <v>988</v>
      </c>
      <c r="G11" s="45" t="s">
        <v>974</v>
      </c>
      <c r="H11" s="447" t="s">
        <v>975</v>
      </c>
    </row>
    <row r="12" spans="1:8" hidden="1" x14ac:dyDescent="0.35">
      <c r="A12" s="81" t="s">
        <v>970</v>
      </c>
      <c r="B12" s="81" t="s">
        <v>18</v>
      </c>
      <c r="C12" s="81" t="s">
        <v>984</v>
      </c>
      <c r="D12" s="81" t="s">
        <v>989</v>
      </c>
      <c r="E12" s="451">
        <v>45499</v>
      </c>
      <c r="F12" s="81" t="s">
        <v>988</v>
      </c>
      <c r="G12" s="45" t="s">
        <v>974</v>
      </c>
      <c r="H12" s="447" t="s">
        <v>975</v>
      </c>
    </row>
    <row r="13" spans="1:8" hidden="1" x14ac:dyDescent="0.35">
      <c r="A13" s="81" t="s">
        <v>970</v>
      </c>
      <c r="B13" s="81" t="s">
        <v>18</v>
      </c>
      <c r="C13" s="81" t="s">
        <v>984</v>
      </c>
      <c r="D13" s="81" t="s">
        <v>990</v>
      </c>
      <c r="E13" s="451">
        <v>45499</v>
      </c>
      <c r="F13" s="81" t="s">
        <v>991</v>
      </c>
      <c r="G13" s="45" t="s">
        <v>974</v>
      </c>
      <c r="H13" s="447" t="s">
        <v>975</v>
      </c>
    </row>
    <row r="14" spans="1:8" hidden="1" x14ac:dyDescent="0.35">
      <c r="A14" s="81" t="s">
        <v>970</v>
      </c>
      <c r="B14" s="81" t="s">
        <v>18</v>
      </c>
      <c r="C14" s="81" t="s">
        <v>984</v>
      </c>
      <c r="D14" s="81" t="s">
        <v>992</v>
      </c>
      <c r="E14" s="451">
        <v>45499</v>
      </c>
      <c r="F14" s="81" t="s">
        <v>993</v>
      </c>
      <c r="G14" s="45" t="s">
        <v>974</v>
      </c>
      <c r="H14" s="447" t="s">
        <v>975</v>
      </c>
    </row>
    <row r="15" spans="1:8" hidden="1" x14ac:dyDescent="0.35">
      <c r="A15" s="81" t="s">
        <v>970</v>
      </c>
      <c r="B15" s="81" t="s">
        <v>18</v>
      </c>
      <c r="C15" s="81" t="s">
        <v>994</v>
      </c>
      <c r="D15" s="81" t="s">
        <v>995</v>
      </c>
      <c r="E15" s="451">
        <v>45499</v>
      </c>
      <c r="F15" s="81" t="s">
        <v>996</v>
      </c>
      <c r="G15" s="45" t="s">
        <v>974</v>
      </c>
      <c r="H15" s="447" t="s">
        <v>975</v>
      </c>
    </row>
    <row r="16" spans="1:8" hidden="1" x14ac:dyDescent="0.35">
      <c r="A16" s="81" t="s">
        <v>970</v>
      </c>
      <c r="B16" s="81" t="s">
        <v>18</v>
      </c>
      <c r="C16" s="81" t="s">
        <v>994</v>
      </c>
      <c r="D16" s="81" t="s">
        <v>997</v>
      </c>
      <c r="E16" s="451">
        <v>45499</v>
      </c>
      <c r="F16" s="81" t="s">
        <v>998</v>
      </c>
      <c r="G16" s="45" t="s">
        <v>974</v>
      </c>
      <c r="H16" s="447" t="s">
        <v>975</v>
      </c>
    </row>
    <row r="17" spans="1:8" hidden="1" x14ac:dyDescent="0.35">
      <c r="A17" s="81" t="s">
        <v>970</v>
      </c>
      <c r="B17" s="81" t="s">
        <v>18</v>
      </c>
      <c r="C17" s="81" t="s">
        <v>994</v>
      </c>
      <c r="D17" s="81" t="s">
        <v>999</v>
      </c>
      <c r="E17" s="451">
        <v>45499</v>
      </c>
      <c r="F17" s="81" t="s">
        <v>1000</v>
      </c>
      <c r="G17" s="45" t="s">
        <v>974</v>
      </c>
      <c r="H17" s="447" t="s">
        <v>975</v>
      </c>
    </row>
    <row r="18" spans="1:8" hidden="1" x14ac:dyDescent="0.35">
      <c r="A18" s="81" t="s">
        <v>970</v>
      </c>
      <c r="B18" s="81" t="s">
        <v>18</v>
      </c>
      <c r="C18" s="81" t="s">
        <v>994</v>
      </c>
      <c r="D18" s="81" t="s">
        <v>1001</v>
      </c>
      <c r="E18" s="451">
        <v>45499</v>
      </c>
      <c r="F18" s="81" t="s">
        <v>1000</v>
      </c>
      <c r="G18" s="45" t="s">
        <v>974</v>
      </c>
      <c r="H18" s="447" t="s">
        <v>975</v>
      </c>
    </row>
    <row r="19" spans="1:8" hidden="1" x14ac:dyDescent="0.35">
      <c r="A19" s="81" t="s">
        <v>970</v>
      </c>
      <c r="B19" s="81" t="s">
        <v>18</v>
      </c>
      <c r="C19" s="81" t="s">
        <v>994</v>
      </c>
      <c r="D19" s="81" t="s">
        <v>1002</v>
      </c>
      <c r="E19" s="451">
        <v>45499</v>
      </c>
      <c r="F19" s="81" t="s">
        <v>996</v>
      </c>
      <c r="G19" s="45" t="s">
        <v>974</v>
      </c>
      <c r="H19" s="447" t="s">
        <v>975</v>
      </c>
    </row>
    <row r="20" spans="1:8" hidden="1" x14ac:dyDescent="0.35">
      <c r="A20" s="81" t="s">
        <v>970</v>
      </c>
      <c r="B20" s="81" t="s">
        <v>18</v>
      </c>
      <c r="C20" s="81" t="s">
        <v>994</v>
      </c>
      <c r="D20" s="81" t="s">
        <v>1003</v>
      </c>
      <c r="E20" s="451">
        <v>45499</v>
      </c>
      <c r="F20" s="81" t="s">
        <v>1004</v>
      </c>
      <c r="G20" s="45" t="s">
        <v>974</v>
      </c>
      <c r="H20" s="447" t="s">
        <v>975</v>
      </c>
    </row>
    <row r="21" spans="1:8" hidden="1" x14ac:dyDescent="0.35">
      <c r="A21" s="81" t="s">
        <v>970</v>
      </c>
      <c r="B21" s="81" t="s">
        <v>18</v>
      </c>
      <c r="C21" s="81" t="s">
        <v>994</v>
      </c>
      <c r="D21" s="81" t="s">
        <v>1005</v>
      </c>
      <c r="E21" s="451">
        <v>45499</v>
      </c>
      <c r="F21" s="81" t="s">
        <v>1006</v>
      </c>
      <c r="G21" s="45" t="s">
        <v>974</v>
      </c>
      <c r="H21" s="447" t="s">
        <v>975</v>
      </c>
    </row>
    <row r="22" spans="1:8" hidden="1" x14ac:dyDescent="0.35">
      <c r="A22" s="81" t="s">
        <v>970</v>
      </c>
      <c r="B22" s="81" t="s">
        <v>18</v>
      </c>
      <c r="C22" s="81" t="s">
        <v>994</v>
      </c>
      <c r="D22" s="81" t="s">
        <v>1007</v>
      </c>
      <c r="E22" s="451">
        <v>45499</v>
      </c>
      <c r="F22" s="81" t="s">
        <v>1008</v>
      </c>
      <c r="G22" s="45" t="s">
        <v>974</v>
      </c>
      <c r="H22" s="447" t="s">
        <v>975</v>
      </c>
    </row>
    <row r="23" spans="1:8" hidden="1" x14ac:dyDescent="0.35">
      <c r="A23" s="81" t="s">
        <v>970</v>
      </c>
      <c r="B23" s="81" t="s">
        <v>18</v>
      </c>
      <c r="C23" s="81" t="s">
        <v>1009</v>
      </c>
      <c r="D23" s="81" t="s">
        <v>1010</v>
      </c>
      <c r="E23" s="451">
        <v>45499</v>
      </c>
      <c r="F23" s="81" t="s">
        <v>1011</v>
      </c>
      <c r="G23" s="45" t="s">
        <v>974</v>
      </c>
      <c r="H23" s="447" t="s">
        <v>975</v>
      </c>
    </row>
    <row r="24" spans="1:8" hidden="1" x14ac:dyDescent="0.35">
      <c r="A24" s="81" t="s">
        <v>970</v>
      </c>
      <c r="B24" s="81" t="s">
        <v>18</v>
      </c>
      <c r="C24" s="81" t="s">
        <v>1009</v>
      </c>
      <c r="D24" s="81" t="s">
        <v>1012</v>
      </c>
      <c r="E24" s="451">
        <v>45499</v>
      </c>
      <c r="F24" s="81" t="s">
        <v>1013</v>
      </c>
      <c r="G24" s="45" t="s">
        <v>974</v>
      </c>
      <c r="H24" s="447" t="s">
        <v>975</v>
      </c>
    </row>
    <row r="25" spans="1:8" hidden="1" x14ac:dyDescent="0.35">
      <c r="A25" s="81" t="s">
        <v>970</v>
      </c>
      <c r="B25" s="81" t="s">
        <v>18</v>
      </c>
      <c r="C25" s="81" t="s">
        <v>1009</v>
      </c>
      <c r="D25" s="81" t="s">
        <v>1014</v>
      </c>
      <c r="E25" s="451">
        <v>45499</v>
      </c>
      <c r="F25" s="81" t="s">
        <v>1013</v>
      </c>
      <c r="G25" s="45" t="s">
        <v>974</v>
      </c>
      <c r="H25" s="447" t="s">
        <v>975</v>
      </c>
    </row>
    <row r="26" spans="1:8" hidden="1" x14ac:dyDescent="0.35">
      <c r="A26" s="81" t="s">
        <v>970</v>
      </c>
      <c r="B26" s="81" t="s">
        <v>18</v>
      </c>
      <c r="C26" s="81" t="s">
        <v>1009</v>
      </c>
      <c r="D26" s="81" t="s">
        <v>1015</v>
      </c>
      <c r="E26" s="451">
        <v>45499</v>
      </c>
      <c r="F26" s="81" t="s">
        <v>1016</v>
      </c>
      <c r="G26" s="45" t="s">
        <v>974</v>
      </c>
      <c r="H26" s="447" t="s">
        <v>975</v>
      </c>
    </row>
    <row r="27" spans="1:8" hidden="1" x14ac:dyDescent="0.35">
      <c r="A27" s="81" t="s">
        <v>970</v>
      </c>
      <c r="B27" s="81" t="s">
        <v>18</v>
      </c>
      <c r="C27" s="81" t="s">
        <v>1009</v>
      </c>
      <c r="D27" s="81" t="s">
        <v>1017</v>
      </c>
      <c r="E27" s="451">
        <v>45499</v>
      </c>
      <c r="F27" s="81" t="s">
        <v>1011</v>
      </c>
      <c r="G27" s="45" t="s">
        <v>974</v>
      </c>
      <c r="H27" s="447" t="s">
        <v>975</v>
      </c>
    </row>
    <row r="28" spans="1:8" hidden="1" x14ac:dyDescent="0.35">
      <c r="A28" s="81" t="s">
        <v>970</v>
      </c>
      <c r="B28" s="81" t="s">
        <v>18</v>
      </c>
      <c r="C28" s="81" t="s">
        <v>1018</v>
      </c>
      <c r="D28" s="81" t="s">
        <v>1019</v>
      </c>
      <c r="E28" s="451">
        <v>45499</v>
      </c>
      <c r="F28" s="81" t="s">
        <v>1020</v>
      </c>
      <c r="G28" s="45" t="s">
        <v>974</v>
      </c>
      <c r="H28" s="447" t="s">
        <v>975</v>
      </c>
    </row>
    <row r="29" spans="1:8" hidden="1" x14ac:dyDescent="0.35">
      <c r="A29" s="81" t="s">
        <v>1021</v>
      </c>
      <c r="B29" s="81" t="s">
        <v>18</v>
      </c>
      <c r="C29" s="81" t="s">
        <v>971</v>
      </c>
      <c r="D29" s="81" t="s">
        <v>972</v>
      </c>
      <c r="E29" s="451">
        <v>45520</v>
      </c>
      <c r="F29" s="81" t="s">
        <v>973</v>
      </c>
      <c r="G29" s="45" t="s">
        <v>1022</v>
      </c>
      <c r="H29" s="447" t="s">
        <v>1023</v>
      </c>
    </row>
    <row r="30" spans="1:8" hidden="1" x14ac:dyDescent="0.35">
      <c r="A30" s="81" t="s">
        <v>1021</v>
      </c>
      <c r="B30" s="81" t="s">
        <v>18</v>
      </c>
      <c r="C30" s="81" t="s">
        <v>971</v>
      </c>
      <c r="D30" s="81" t="s">
        <v>976</v>
      </c>
      <c r="E30" s="451">
        <v>45520</v>
      </c>
      <c r="F30" s="81" t="s">
        <v>973</v>
      </c>
      <c r="G30" s="45" t="s">
        <v>1022</v>
      </c>
      <c r="H30" s="447" t="s">
        <v>1023</v>
      </c>
    </row>
    <row r="31" spans="1:8" hidden="1" x14ac:dyDescent="0.35">
      <c r="A31" s="81" t="s">
        <v>1021</v>
      </c>
      <c r="B31" s="81" t="s">
        <v>18</v>
      </c>
      <c r="C31" s="81" t="s">
        <v>971</v>
      </c>
      <c r="D31" s="81" t="s">
        <v>977</v>
      </c>
      <c r="E31" s="451">
        <v>45520</v>
      </c>
      <c r="F31" s="81" t="s">
        <v>978</v>
      </c>
      <c r="G31" s="45" t="s">
        <v>1022</v>
      </c>
      <c r="H31" s="447" t="s">
        <v>1023</v>
      </c>
    </row>
    <row r="32" spans="1:8" hidden="1" x14ac:dyDescent="0.35">
      <c r="A32" s="81" t="s">
        <v>1021</v>
      </c>
      <c r="B32" s="81" t="s">
        <v>18</v>
      </c>
      <c r="C32" s="81" t="s">
        <v>971</v>
      </c>
      <c r="D32" s="81" t="s">
        <v>979</v>
      </c>
      <c r="E32" s="451">
        <v>45520</v>
      </c>
      <c r="F32" s="81" t="s">
        <v>980</v>
      </c>
      <c r="G32" s="45" t="s">
        <v>1022</v>
      </c>
      <c r="H32" s="447" t="s">
        <v>1023</v>
      </c>
    </row>
    <row r="33" spans="1:8" hidden="1" x14ac:dyDescent="0.35">
      <c r="A33" s="81" t="s">
        <v>1021</v>
      </c>
      <c r="B33" s="81" t="s">
        <v>18</v>
      </c>
      <c r="C33" s="81" t="s">
        <v>971</v>
      </c>
      <c r="D33" s="81" t="s">
        <v>981</v>
      </c>
      <c r="E33" s="451">
        <v>45520</v>
      </c>
      <c r="F33" s="81" t="s">
        <v>980</v>
      </c>
      <c r="G33" s="45" t="s">
        <v>1022</v>
      </c>
      <c r="H33" s="447" t="s">
        <v>1023</v>
      </c>
    </row>
    <row r="34" spans="1:8" hidden="1" x14ac:dyDescent="0.35">
      <c r="A34" s="81" t="s">
        <v>1021</v>
      </c>
      <c r="B34" s="81" t="s">
        <v>18</v>
      </c>
      <c r="C34" s="81" t="s">
        <v>971</v>
      </c>
      <c r="D34" s="81" t="s">
        <v>982</v>
      </c>
      <c r="E34" s="451">
        <v>45520</v>
      </c>
      <c r="F34" s="81" t="s">
        <v>980</v>
      </c>
      <c r="G34" s="45" t="s">
        <v>1022</v>
      </c>
      <c r="H34" s="447" t="s">
        <v>1023</v>
      </c>
    </row>
    <row r="35" spans="1:8" hidden="1" x14ac:dyDescent="0.35">
      <c r="A35" s="81" t="s">
        <v>1021</v>
      </c>
      <c r="B35" s="81" t="s">
        <v>18</v>
      </c>
      <c r="C35" s="81" t="s">
        <v>971</v>
      </c>
      <c r="D35" s="81" t="s">
        <v>983</v>
      </c>
      <c r="E35" s="451">
        <v>45520</v>
      </c>
      <c r="F35" s="81" t="s">
        <v>980</v>
      </c>
      <c r="G35" s="45" t="s">
        <v>1022</v>
      </c>
      <c r="H35" s="447" t="s">
        <v>1023</v>
      </c>
    </row>
    <row r="36" spans="1:8" hidden="1" x14ac:dyDescent="0.35">
      <c r="A36" s="81" t="s">
        <v>1021</v>
      </c>
      <c r="B36" s="81" t="s">
        <v>18</v>
      </c>
      <c r="C36" s="81" t="s">
        <v>984</v>
      </c>
      <c r="D36" s="81" t="s">
        <v>985</v>
      </c>
      <c r="E36" s="451">
        <v>45520</v>
      </c>
      <c r="F36" s="81" t="s">
        <v>986</v>
      </c>
      <c r="G36" s="45" t="s">
        <v>1022</v>
      </c>
      <c r="H36" s="447" t="s">
        <v>1023</v>
      </c>
    </row>
    <row r="37" spans="1:8" hidden="1" x14ac:dyDescent="0.35">
      <c r="A37" s="81" t="s">
        <v>1021</v>
      </c>
      <c r="B37" s="81" t="s">
        <v>18</v>
      </c>
      <c r="C37" s="81" t="s">
        <v>984</v>
      </c>
      <c r="D37" s="81" t="s">
        <v>987</v>
      </c>
      <c r="E37" s="451">
        <v>45520</v>
      </c>
      <c r="F37" s="81" t="s">
        <v>988</v>
      </c>
      <c r="G37" s="45" t="s">
        <v>1022</v>
      </c>
      <c r="H37" s="447" t="s">
        <v>1023</v>
      </c>
    </row>
    <row r="38" spans="1:8" hidden="1" x14ac:dyDescent="0.35">
      <c r="A38" s="81" t="s">
        <v>1021</v>
      </c>
      <c r="B38" s="81" t="s">
        <v>18</v>
      </c>
      <c r="C38" s="81" t="s">
        <v>984</v>
      </c>
      <c r="D38" s="81" t="s">
        <v>989</v>
      </c>
      <c r="E38" s="451">
        <v>45520</v>
      </c>
      <c r="F38" s="81" t="s">
        <v>988</v>
      </c>
      <c r="G38" s="45" t="s">
        <v>1022</v>
      </c>
      <c r="H38" s="447" t="s">
        <v>1023</v>
      </c>
    </row>
    <row r="39" spans="1:8" hidden="1" x14ac:dyDescent="0.35">
      <c r="A39" s="81" t="s">
        <v>1021</v>
      </c>
      <c r="B39" s="81" t="s">
        <v>18</v>
      </c>
      <c r="C39" s="81" t="s">
        <v>984</v>
      </c>
      <c r="D39" s="81" t="s">
        <v>990</v>
      </c>
      <c r="E39" s="451">
        <v>45520</v>
      </c>
      <c r="F39" s="81" t="s">
        <v>991</v>
      </c>
      <c r="G39" s="45" t="s">
        <v>1022</v>
      </c>
      <c r="H39" s="447" t="s">
        <v>1023</v>
      </c>
    </row>
    <row r="40" spans="1:8" hidden="1" x14ac:dyDescent="0.35">
      <c r="A40" s="81" t="s">
        <v>1021</v>
      </c>
      <c r="B40" s="81" t="s">
        <v>18</v>
      </c>
      <c r="C40" s="81" t="s">
        <v>984</v>
      </c>
      <c r="D40" s="81" t="s">
        <v>992</v>
      </c>
      <c r="E40" s="451">
        <v>45520</v>
      </c>
      <c r="F40" s="81" t="s">
        <v>993</v>
      </c>
      <c r="G40" s="45" t="s">
        <v>1022</v>
      </c>
      <c r="H40" s="447" t="s">
        <v>1023</v>
      </c>
    </row>
    <row r="41" spans="1:8" hidden="1" x14ac:dyDescent="0.35">
      <c r="A41" s="81" t="s">
        <v>1021</v>
      </c>
      <c r="B41" s="81" t="s">
        <v>18</v>
      </c>
      <c r="C41" s="81" t="s">
        <v>994</v>
      </c>
      <c r="D41" s="81" t="s">
        <v>995</v>
      </c>
      <c r="E41" s="451">
        <v>45520</v>
      </c>
      <c r="F41" s="81" t="s">
        <v>996</v>
      </c>
      <c r="G41" s="45" t="s">
        <v>1022</v>
      </c>
      <c r="H41" s="447" t="s">
        <v>1023</v>
      </c>
    </row>
    <row r="42" spans="1:8" hidden="1" x14ac:dyDescent="0.35">
      <c r="A42" s="81" t="s">
        <v>1021</v>
      </c>
      <c r="B42" s="81" t="s">
        <v>18</v>
      </c>
      <c r="C42" s="81" t="s">
        <v>994</v>
      </c>
      <c r="D42" s="81" t="s">
        <v>997</v>
      </c>
      <c r="E42" s="451">
        <v>45520</v>
      </c>
      <c r="F42" s="81" t="s">
        <v>998</v>
      </c>
      <c r="G42" s="45" t="s">
        <v>1022</v>
      </c>
      <c r="H42" s="447" t="s">
        <v>1023</v>
      </c>
    </row>
    <row r="43" spans="1:8" hidden="1" x14ac:dyDescent="0.35">
      <c r="A43" s="81" t="s">
        <v>1021</v>
      </c>
      <c r="B43" s="81" t="s">
        <v>18</v>
      </c>
      <c r="C43" s="81" t="s">
        <v>994</v>
      </c>
      <c r="D43" s="81" t="s">
        <v>999</v>
      </c>
      <c r="E43" s="451">
        <v>45520</v>
      </c>
      <c r="F43" s="81" t="s">
        <v>1000</v>
      </c>
      <c r="G43" s="45" t="s">
        <v>1022</v>
      </c>
      <c r="H43" s="447" t="s">
        <v>1023</v>
      </c>
    </row>
    <row r="44" spans="1:8" hidden="1" x14ac:dyDescent="0.35">
      <c r="A44" s="81" t="s">
        <v>1021</v>
      </c>
      <c r="B44" s="81" t="s">
        <v>18</v>
      </c>
      <c r="C44" s="81" t="s">
        <v>994</v>
      </c>
      <c r="D44" s="81" t="s">
        <v>1001</v>
      </c>
      <c r="E44" s="451">
        <v>45520</v>
      </c>
      <c r="F44" s="81" t="s">
        <v>1000</v>
      </c>
      <c r="G44" s="45" t="s">
        <v>1022</v>
      </c>
      <c r="H44" s="447" t="s">
        <v>1023</v>
      </c>
    </row>
    <row r="45" spans="1:8" hidden="1" x14ac:dyDescent="0.35">
      <c r="A45" s="81" t="s">
        <v>1021</v>
      </c>
      <c r="B45" s="81" t="s">
        <v>18</v>
      </c>
      <c r="C45" s="81" t="s">
        <v>994</v>
      </c>
      <c r="D45" s="81" t="s">
        <v>1002</v>
      </c>
      <c r="E45" s="451">
        <v>45520</v>
      </c>
      <c r="F45" s="81" t="s">
        <v>996</v>
      </c>
      <c r="G45" s="45" t="s">
        <v>1022</v>
      </c>
      <c r="H45" s="447" t="s">
        <v>1023</v>
      </c>
    </row>
    <row r="46" spans="1:8" hidden="1" x14ac:dyDescent="0.35">
      <c r="A46" s="81" t="s">
        <v>1021</v>
      </c>
      <c r="B46" s="81" t="s">
        <v>18</v>
      </c>
      <c r="C46" s="81" t="s">
        <v>994</v>
      </c>
      <c r="D46" s="81" t="s">
        <v>1003</v>
      </c>
      <c r="E46" s="451">
        <v>45520</v>
      </c>
      <c r="F46" s="81" t="s">
        <v>1004</v>
      </c>
      <c r="G46" s="45" t="s">
        <v>1022</v>
      </c>
      <c r="H46" s="447" t="s">
        <v>1023</v>
      </c>
    </row>
    <row r="47" spans="1:8" hidden="1" x14ac:dyDescent="0.35">
      <c r="A47" s="81" t="s">
        <v>1021</v>
      </c>
      <c r="B47" s="81" t="s">
        <v>18</v>
      </c>
      <c r="C47" s="81" t="s">
        <v>994</v>
      </c>
      <c r="D47" s="81" t="s">
        <v>1005</v>
      </c>
      <c r="E47" s="451">
        <v>45520</v>
      </c>
      <c r="F47" s="81" t="s">
        <v>1006</v>
      </c>
      <c r="G47" s="45" t="s">
        <v>1022</v>
      </c>
      <c r="H47" s="447" t="s">
        <v>1023</v>
      </c>
    </row>
    <row r="48" spans="1:8" hidden="1" x14ac:dyDescent="0.35">
      <c r="A48" s="81" t="s">
        <v>1021</v>
      </c>
      <c r="B48" s="81" t="s">
        <v>18</v>
      </c>
      <c r="C48" s="81" t="s">
        <v>1009</v>
      </c>
      <c r="D48" s="81" t="s">
        <v>1010</v>
      </c>
      <c r="E48" s="451">
        <v>45520</v>
      </c>
      <c r="F48" s="81" t="s">
        <v>1011</v>
      </c>
      <c r="G48" s="45" t="s">
        <v>1022</v>
      </c>
      <c r="H48" s="447" t="s">
        <v>1023</v>
      </c>
    </row>
    <row r="49" spans="1:8" hidden="1" x14ac:dyDescent="0.35">
      <c r="A49" s="81" t="s">
        <v>1021</v>
      </c>
      <c r="B49" s="81" t="s">
        <v>18</v>
      </c>
      <c r="C49" s="81" t="s">
        <v>1009</v>
      </c>
      <c r="D49" s="81" t="s">
        <v>1012</v>
      </c>
      <c r="E49" s="451">
        <v>45520</v>
      </c>
      <c r="F49" s="81" t="s">
        <v>1013</v>
      </c>
      <c r="G49" s="45" t="s">
        <v>1022</v>
      </c>
      <c r="H49" s="447" t="s">
        <v>1023</v>
      </c>
    </row>
    <row r="50" spans="1:8" hidden="1" x14ac:dyDescent="0.35">
      <c r="A50" s="81" t="s">
        <v>1021</v>
      </c>
      <c r="B50" s="81" t="s">
        <v>18</v>
      </c>
      <c r="C50" s="81" t="s">
        <v>1009</v>
      </c>
      <c r="D50" s="81" t="s">
        <v>1014</v>
      </c>
      <c r="E50" s="451">
        <v>45520</v>
      </c>
      <c r="F50" s="81" t="s">
        <v>1013</v>
      </c>
      <c r="G50" s="45" t="s">
        <v>1022</v>
      </c>
      <c r="H50" s="447" t="s">
        <v>1023</v>
      </c>
    </row>
    <row r="51" spans="1:8" hidden="1" x14ac:dyDescent="0.35">
      <c r="A51" s="81" t="s">
        <v>1021</v>
      </c>
      <c r="B51" s="81" t="s">
        <v>18</v>
      </c>
      <c r="C51" s="81" t="s">
        <v>1009</v>
      </c>
      <c r="D51" s="81" t="s">
        <v>1015</v>
      </c>
      <c r="E51" s="451">
        <v>45520</v>
      </c>
      <c r="F51" s="81" t="s">
        <v>1016</v>
      </c>
      <c r="G51" s="45" t="s">
        <v>1022</v>
      </c>
      <c r="H51" s="447" t="s">
        <v>1023</v>
      </c>
    </row>
    <row r="52" spans="1:8" hidden="1" x14ac:dyDescent="0.35">
      <c r="A52" s="81" t="s">
        <v>1021</v>
      </c>
      <c r="B52" s="81" t="s">
        <v>18</v>
      </c>
      <c r="C52" s="81" t="s">
        <v>1009</v>
      </c>
      <c r="D52" s="81" t="s">
        <v>1017</v>
      </c>
      <c r="E52" s="451">
        <v>45520</v>
      </c>
      <c r="F52" s="81" t="s">
        <v>1011</v>
      </c>
      <c r="G52" s="45" t="s">
        <v>1022</v>
      </c>
      <c r="H52" s="447" t="s">
        <v>1023</v>
      </c>
    </row>
    <row r="53" spans="1:8" hidden="1" x14ac:dyDescent="0.35">
      <c r="A53" s="81" t="s">
        <v>1024</v>
      </c>
      <c r="B53" s="81" t="s">
        <v>18</v>
      </c>
      <c r="C53" s="81" t="s">
        <v>971</v>
      </c>
      <c r="D53" s="81" t="s">
        <v>972</v>
      </c>
      <c r="E53" s="451">
        <v>45527</v>
      </c>
      <c r="F53" s="81" t="s">
        <v>973</v>
      </c>
      <c r="G53" s="45" t="s">
        <v>1025</v>
      </c>
      <c r="H53" s="447" t="s">
        <v>1026</v>
      </c>
    </row>
    <row r="54" spans="1:8" hidden="1" x14ac:dyDescent="0.35">
      <c r="A54" s="81" t="s">
        <v>1024</v>
      </c>
      <c r="B54" s="81" t="s">
        <v>18</v>
      </c>
      <c r="C54" s="81" t="s">
        <v>971</v>
      </c>
      <c r="D54" s="81" t="s">
        <v>976</v>
      </c>
      <c r="E54" s="451">
        <v>45527</v>
      </c>
      <c r="F54" s="81" t="s">
        <v>973</v>
      </c>
      <c r="G54" s="45" t="s">
        <v>1025</v>
      </c>
      <c r="H54" s="447" t="s">
        <v>1026</v>
      </c>
    </row>
    <row r="55" spans="1:8" hidden="1" x14ac:dyDescent="0.35">
      <c r="A55" s="81" t="s">
        <v>1024</v>
      </c>
      <c r="B55" s="81" t="s">
        <v>18</v>
      </c>
      <c r="C55" s="81" t="s">
        <v>971</v>
      </c>
      <c r="D55" s="81" t="s">
        <v>977</v>
      </c>
      <c r="E55" s="451">
        <v>45527</v>
      </c>
      <c r="F55" s="81" t="s">
        <v>978</v>
      </c>
      <c r="G55" s="45" t="s">
        <v>1025</v>
      </c>
      <c r="H55" s="447" t="s">
        <v>1026</v>
      </c>
    </row>
    <row r="56" spans="1:8" hidden="1" x14ac:dyDescent="0.35">
      <c r="A56" s="81" t="s">
        <v>1024</v>
      </c>
      <c r="B56" s="81" t="s">
        <v>18</v>
      </c>
      <c r="C56" s="81" t="s">
        <v>971</v>
      </c>
      <c r="D56" s="81" t="s">
        <v>979</v>
      </c>
      <c r="E56" s="451">
        <v>45527</v>
      </c>
      <c r="F56" s="81" t="s">
        <v>980</v>
      </c>
      <c r="G56" s="45" t="s">
        <v>1025</v>
      </c>
      <c r="H56" s="447" t="s">
        <v>1026</v>
      </c>
    </row>
    <row r="57" spans="1:8" hidden="1" x14ac:dyDescent="0.35">
      <c r="A57" s="81" t="s">
        <v>1024</v>
      </c>
      <c r="B57" s="81" t="s">
        <v>18</v>
      </c>
      <c r="C57" s="81" t="s">
        <v>971</v>
      </c>
      <c r="D57" s="81" t="s">
        <v>981</v>
      </c>
      <c r="E57" s="451">
        <v>45527</v>
      </c>
      <c r="F57" s="81" t="s">
        <v>980</v>
      </c>
      <c r="G57" s="45" t="s">
        <v>1025</v>
      </c>
      <c r="H57" s="447" t="s">
        <v>1026</v>
      </c>
    </row>
    <row r="58" spans="1:8" hidden="1" x14ac:dyDescent="0.35">
      <c r="A58" s="81" t="s">
        <v>1024</v>
      </c>
      <c r="B58" s="81" t="s">
        <v>18</v>
      </c>
      <c r="C58" s="81" t="s">
        <v>971</v>
      </c>
      <c r="D58" s="81" t="s">
        <v>982</v>
      </c>
      <c r="E58" s="451">
        <v>45527</v>
      </c>
      <c r="F58" s="81" t="s">
        <v>980</v>
      </c>
      <c r="G58" s="45" t="s">
        <v>1025</v>
      </c>
      <c r="H58" s="447" t="s">
        <v>1026</v>
      </c>
    </row>
    <row r="59" spans="1:8" hidden="1" x14ac:dyDescent="0.35">
      <c r="A59" s="81" t="s">
        <v>1024</v>
      </c>
      <c r="B59" s="81" t="s">
        <v>18</v>
      </c>
      <c r="C59" s="81" t="s">
        <v>971</v>
      </c>
      <c r="D59" s="81" t="s">
        <v>983</v>
      </c>
      <c r="E59" s="451">
        <v>45527</v>
      </c>
      <c r="F59" s="81" t="s">
        <v>980</v>
      </c>
      <c r="G59" s="45" t="s">
        <v>1025</v>
      </c>
      <c r="H59" s="447" t="s">
        <v>1026</v>
      </c>
    </row>
    <row r="60" spans="1:8" hidden="1" x14ac:dyDescent="0.35">
      <c r="A60" s="81" t="s">
        <v>1024</v>
      </c>
      <c r="B60" s="81" t="s">
        <v>18</v>
      </c>
      <c r="C60" s="81" t="s">
        <v>984</v>
      </c>
      <c r="D60" s="81" t="s">
        <v>985</v>
      </c>
      <c r="E60" s="451">
        <v>45527</v>
      </c>
      <c r="F60" s="81" t="s">
        <v>986</v>
      </c>
      <c r="G60" s="45" t="s">
        <v>1025</v>
      </c>
      <c r="H60" s="447" t="s">
        <v>1026</v>
      </c>
    </row>
    <row r="61" spans="1:8" hidden="1" x14ac:dyDescent="0.35">
      <c r="A61" s="81" t="s">
        <v>1024</v>
      </c>
      <c r="B61" s="81" t="s">
        <v>18</v>
      </c>
      <c r="C61" s="81" t="s">
        <v>984</v>
      </c>
      <c r="D61" s="81" t="s">
        <v>987</v>
      </c>
      <c r="E61" s="451">
        <v>45527</v>
      </c>
      <c r="F61" s="81" t="s">
        <v>988</v>
      </c>
      <c r="G61" s="45" t="s">
        <v>1025</v>
      </c>
      <c r="H61" s="447" t="s">
        <v>1026</v>
      </c>
    </row>
    <row r="62" spans="1:8" hidden="1" x14ac:dyDescent="0.35">
      <c r="A62" s="81" t="s">
        <v>1024</v>
      </c>
      <c r="B62" s="81" t="s">
        <v>18</v>
      </c>
      <c r="C62" s="81" t="s">
        <v>984</v>
      </c>
      <c r="D62" s="81" t="s">
        <v>989</v>
      </c>
      <c r="E62" s="451">
        <v>45527</v>
      </c>
      <c r="F62" s="81" t="s">
        <v>988</v>
      </c>
      <c r="G62" s="45" t="s">
        <v>1025</v>
      </c>
      <c r="H62" s="447" t="s">
        <v>1026</v>
      </c>
    </row>
    <row r="63" spans="1:8" hidden="1" x14ac:dyDescent="0.35">
      <c r="A63" s="81" t="s">
        <v>1024</v>
      </c>
      <c r="B63" s="81" t="s">
        <v>18</v>
      </c>
      <c r="C63" s="81" t="s">
        <v>984</v>
      </c>
      <c r="D63" s="81" t="s">
        <v>990</v>
      </c>
      <c r="E63" s="451">
        <v>45527</v>
      </c>
      <c r="F63" s="81" t="s">
        <v>991</v>
      </c>
      <c r="G63" s="45" t="s">
        <v>1025</v>
      </c>
      <c r="H63" s="447" t="s">
        <v>1026</v>
      </c>
    </row>
    <row r="64" spans="1:8" hidden="1" x14ac:dyDescent="0.35">
      <c r="A64" s="81" t="s">
        <v>1024</v>
      </c>
      <c r="B64" s="81" t="s">
        <v>18</v>
      </c>
      <c r="C64" s="81" t="s">
        <v>984</v>
      </c>
      <c r="D64" s="81" t="s">
        <v>992</v>
      </c>
      <c r="E64" s="451">
        <v>45527</v>
      </c>
      <c r="F64" s="81" t="s">
        <v>993</v>
      </c>
      <c r="G64" s="45" t="s">
        <v>1025</v>
      </c>
      <c r="H64" s="447" t="s">
        <v>1026</v>
      </c>
    </row>
    <row r="65" spans="1:8" hidden="1" x14ac:dyDescent="0.35">
      <c r="A65" s="81" t="s">
        <v>1024</v>
      </c>
      <c r="B65" s="81" t="s">
        <v>18</v>
      </c>
      <c r="C65" s="81" t="s">
        <v>994</v>
      </c>
      <c r="D65" s="81" t="s">
        <v>995</v>
      </c>
      <c r="E65" s="451">
        <v>45527</v>
      </c>
      <c r="F65" s="81" t="s">
        <v>996</v>
      </c>
      <c r="G65" s="45" t="s">
        <v>1025</v>
      </c>
      <c r="H65" s="447" t="s">
        <v>1026</v>
      </c>
    </row>
    <row r="66" spans="1:8" hidden="1" x14ac:dyDescent="0.35">
      <c r="A66" s="81" t="s">
        <v>1024</v>
      </c>
      <c r="B66" s="81" t="s">
        <v>18</v>
      </c>
      <c r="C66" s="81" t="s">
        <v>994</v>
      </c>
      <c r="D66" s="81" t="s">
        <v>997</v>
      </c>
      <c r="E66" s="451">
        <v>45527</v>
      </c>
      <c r="F66" s="81" t="s">
        <v>998</v>
      </c>
      <c r="G66" s="45" t="s">
        <v>1025</v>
      </c>
      <c r="H66" s="447" t="s">
        <v>1026</v>
      </c>
    </row>
    <row r="67" spans="1:8" hidden="1" x14ac:dyDescent="0.35">
      <c r="A67" s="81" t="s">
        <v>1024</v>
      </c>
      <c r="B67" s="81" t="s">
        <v>18</v>
      </c>
      <c r="C67" s="81" t="s">
        <v>994</v>
      </c>
      <c r="D67" s="81" t="s">
        <v>999</v>
      </c>
      <c r="E67" s="451">
        <v>45527</v>
      </c>
      <c r="F67" s="81" t="s">
        <v>1000</v>
      </c>
      <c r="G67" s="45" t="s">
        <v>1025</v>
      </c>
      <c r="H67" s="447" t="s">
        <v>1026</v>
      </c>
    </row>
    <row r="68" spans="1:8" hidden="1" x14ac:dyDescent="0.35">
      <c r="A68" s="81" t="s">
        <v>1024</v>
      </c>
      <c r="B68" s="81" t="s">
        <v>18</v>
      </c>
      <c r="C68" s="81" t="s">
        <v>994</v>
      </c>
      <c r="D68" s="81" t="s">
        <v>1001</v>
      </c>
      <c r="E68" s="451">
        <v>45527</v>
      </c>
      <c r="F68" s="81" t="s">
        <v>1000</v>
      </c>
      <c r="G68" s="45" t="s">
        <v>1025</v>
      </c>
      <c r="H68" s="447" t="s">
        <v>1026</v>
      </c>
    </row>
    <row r="69" spans="1:8" hidden="1" x14ac:dyDescent="0.35">
      <c r="A69" s="81" t="s">
        <v>1024</v>
      </c>
      <c r="B69" s="81" t="s">
        <v>18</v>
      </c>
      <c r="C69" s="81" t="s">
        <v>994</v>
      </c>
      <c r="D69" s="81" t="s">
        <v>1002</v>
      </c>
      <c r="E69" s="451">
        <v>45527</v>
      </c>
      <c r="F69" s="81" t="s">
        <v>996</v>
      </c>
      <c r="G69" s="45" t="s">
        <v>1025</v>
      </c>
      <c r="H69" s="447" t="s">
        <v>1026</v>
      </c>
    </row>
    <row r="70" spans="1:8" hidden="1" x14ac:dyDescent="0.35">
      <c r="A70" s="81" t="s">
        <v>1024</v>
      </c>
      <c r="B70" s="81" t="s">
        <v>18</v>
      </c>
      <c r="C70" s="81" t="s">
        <v>994</v>
      </c>
      <c r="D70" s="81" t="s">
        <v>1003</v>
      </c>
      <c r="E70" s="451">
        <v>45527</v>
      </c>
      <c r="F70" s="81" t="s">
        <v>1004</v>
      </c>
      <c r="G70" s="45" t="s">
        <v>1025</v>
      </c>
      <c r="H70" s="447" t="s">
        <v>1026</v>
      </c>
    </row>
    <row r="71" spans="1:8" hidden="1" x14ac:dyDescent="0.35">
      <c r="A71" s="81" t="s">
        <v>1024</v>
      </c>
      <c r="B71" s="81" t="s">
        <v>18</v>
      </c>
      <c r="C71" s="81" t="s">
        <v>994</v>
      </c>
      <c r="D71" s="81" t="s">
        <v>1005</v>
      </c>
      <c r="E71" s="451">
        <v>45527</v>
      </c>
      <c r="F71" s="81" t="s">
        <v>1006</v>
      </c>
      <c r="G71" s="45" t="s">
        <v>1025</v>
      </c>
      <c r="H71" s="447" t="s">
        <v>1026</v>
      </c>
    </row>
    <row r="72" spans="1:8" hidden="1" x14ac:dyDescent="0.35">
      <c r="A72" s="81" t="s">
        <v>1024</v>
      </c>
      <c r="B72" s="81" t="s">
        <v>18</v>
      </c>
      <c r="C72" s="81" t="s">
        <v>1009</v>
      </c>
      <c r="D72" s="81" t="s">
        <v>1010</v>
      </c>
      <c r="E72" s="451">
        <v>45527</v>
      </c>
      <c r="F72" s="81" t="s">
        <v>1011</v>
      </c>
      <c r="G72" s="45" t="s">
        <v>1025</v>
      </c>
      <c r="H72" s="447" t="s">
        <v>1026</v>
      </c>
    </row>
    <row r="73" spans="1:8" hidden="1" x14ac:dyDescent="0.35">
      <c r="A73" s="81" t="s">
        <v>1024</v>
      </c>
      <c r="B73" s="81" t="s">
        <v>18</v>
      </c>
      <c r="C73" s="81" t="s">
        <v>1009</v>
      </c>
      <c r="D73" s="81" t="s">
        <v>1012</v>
      </c>
      <c r="E73" s="451">
        <v>45527</v>
      </c>
      <c r="F73" s="81" t="s">
        <v>1013</v>
      </c>
      <c r="G73" s="45" t="s">
        <v>1025</v>
      </c>
      <c r="H73" s="447" t="s">
        <v>1026</v>
      </c>
    </row>
    <row r="74" spans="1:8" hidden="1" x14ac:dyDescent="0.35">
      <c r="A74" s="81" t="s">
        <v>1024</v>
      </c>
      <c r="B74" s="81" t="s">
        <v>18</v>
      </c>
      <c r="C74" s="81" t="s">
        <v>1009</v>
      </c>
      <c r="D74" s="81" t="s">
        <v>1014</v>
      </c>
      <c r="E74" s="451">
        <v>45527</v>
      </c>
      <c r="F74" s="81" t="s">
        <v>1013</v>
      </c>
      <c r="G74" s="45" t="s">
        <v>1025</v>
      </c>
      <c r="H74" s="447" t="s">
        <v>1026</v>
      </c>
    </row>
    <row r="75" spans="1:8" hidden="1" x14ac:dyDescent="0.35">
      <c r="A75" s="81" t="s">
        <v>1024</v>
      </c>
      <c r="B75" s="81" t="s">
        <v>18</v>
      </c>
      <c r="C75" s="81" t="s">
        <v>1009</v>
      </c>
      <c r="D75" s="81" t="s">
        <v>1015</v>
      </c>
      <c r="E75" s="451">
        <v>45527</v>
      </c>
      <c r="F75" s="81" t="s">
        <v>1016</v>
      </c>
      <c r="G75" s="45" t="s">
        <v>1025</v>
      </c>
      <c r="H75" s="447" t="s">
        <v>1026</v>
      </c>
    </row>
    <row r="76" spans="1:8" hidden="1" x14ac:dyDescent="0.35">
      <c r="A76" s="81" t="s">
        <v>1024</v>
      </c>
      <c r="B76" s="81" t="s">
        <v>18</v>
      </c>
      <c r="C76" s="81" t="s">
        <v>1009</v>
      </c>
      <c r="D76" s="81" t="s">
        <v>1017</v>
      </c>
      <c r="E76" s="451">
        <v>45527</v>
      </c>
      <c r="F76" s="81" t="s">
        <v>1011</v>
      </c>
      <c r="G76" s="45" t="s">
        <v>1025</v>
      </c>
      <c r="H76" s="447" t="s">
        <v>1026</v>
      </c>
    </row>
    <row r="77" spans="1:8" hidden="1" x14ac:dyDescent="0.35">
      <c r="A77" s="161" t="s">
        <v>1024</v>
      </c>
      <c r="B77" s="161" t="s">
        <v>18</v>
      </c>
      <c r="C77" s="161" t="s">
        <v>1018</v>
      </c>
      <c r="D77" s="161" t="s">
        <v>1019</v>
      </c>
      <c r="E77" s="452">
        <v>45527</v>
      </c>
      <c r="F77" s="81" t="s">
        <v>1020</v>
      </c>
      <c r="G77" s="45" t="s">
        <v>1025</v>
      </c>
      <c r="H77" s="447" t="s">
        <v>1026</v>
      </c>
    </row>
    <row r="78" spans="1:8" hidden="1" x14ac:dyDescent="0.35">
      <c r="A78" s="81" t="s">
        <v>1027</v>
      </c>
      <c r="B78" s="81" t="s">
        <v>57</v>
      </c>
      <c r="C78" s="81" t="s">
        <v>1018</v>
      </c>
      <c r="D78" s="81" t="s">
        <v>1019</v>
      </c>
      <c r="E78" s="451">
        <v>45502</v>
      </c>
      <c r="F78" s="81" t="s">
        <v>1020</v>
      </c>
      <c r="G78" s="175" t="s">
        <v>1028</v>
      </c>
      <c r="H78" s="226" t="s">
        <v>1029</v>
      </c>
    </row>
    <row r="79" spans="1:8" hidden="1" x14ac:dyDescent="0.35">
      <c r="A79" s="81" t="s">
        <v>1027</v>
      </c>
      <c r="B79" s="81" t="s">
        <v>57</v>
      </c>
      <c r="C79" s="81" t="s">
        <v>1018</v>
      </c>
      <c r="D79" s="81" t="s">
        <v>1030</v>
      </c>
      <c r="E79" s="451">
        <v>45502</v>
      </c>
      <c r="F79" s="81" t="s">
        <v>1031</v>
      </c>
      <c r="G79" s="175" t="s">
        <v>1028</v>
      </c>
      <c r="H79" s="226" t="s">
        <v>1029</v>
      </c>
    </row>
    <row r="80" spans="1:8" hidden="1" x14ac:dyDescent="0.35">
      <c r="A80" s="81" t="s">
        <v>1027</v>
      </c>
      <c r="B80" s="81" t="s">
        <v>57</v>
      </c>
      <c r="C80" s="81" t="s">
        <v>1032</v>
      </c>
      <c r="D80" s="81" t="s">
        <v>1033</v>
      </c>
      <c r="E80" s="451">
        <v>45502</v>
      </c>
      <c r="F80" s="81" t="s">
        <v>1034</v>
      </c>
      <c r="G80" s="175" t="s">
        <v>1028</v>
      </c>
      <c r="H80" s="226" t="s">
        <v>1029</v>
      </c>
    </row>
    <row r="81" spans="1:8" hidden="1" x14ac:dyDescent="0.35">
      <c r="A81" s="81" t="s">
        <v>1027</v>
      </c>
      <c r="B81" s="81" t="s">
        <v>57</v>
      </c>
      <c r="C81" s="81" t="s">
        <v>1035</v>
      </c>
      <c r="D81" s="81" t="s">
        <v>1036</v>
      </c>
      <c r="E81" s="451">
        <v>45502</v>
      </c>
      <c r="F81" s="81" t="s">
        <v>1037</v>
      </c>
      <c r="G81" s="175" t="s">
        <v>1028</v>
      </c>
      <c r="H81" s="226" t="s">
        <v>1029</v>
      </c>
    </row>
    <row r="82" spans="1:8" hidden="1" x14ac:dyDescent="0.35">
      <c r="A82" s="81" t="s">
        <v>1027</v>
      </c>
      <c r="B82" s="81" t="s">
        <v>57</v>
      </c>
      <c r="C82" s="81" t="s">
        <v>984</v>
      </c>
      <c r="D82" s="81" t="s">
        <v>992</v>
      </c>
      <c r="E82" s="451">
        <v>45502</v>
      </c>
      <c r="F82" s="81" t="s">
        <v>993</v>
      </c>
      <c r="G82" s="175" t="s">
        <v>1028</v>
      </c>
      <c r="H82" s="226" t="s">
        <v>1029</v>
      </c>
    </row>
    <row r="83" spans="1:8" hidden="1" x14ac:dyDescent="0.35">
      <c r="A83" s="81" t="s">
        <v>1027</v>
      </c>
      <c r="B83" s="81" t="s">
        <v>57</v>
      </c>
      <c r="C83" s="81" t="s">
        <v>1038</v>
      </c>
      <c r="D83" s="81" t="s">
        <v>1039</v>
      </c>
      <c r="E83" s="451">
        <v>45502</v>
      </c>
      <c r="F83" s="81" t="s">
        <v>1040</v>
      </c>
      <c r="G83" s="175" t="s">
        <v>1028</v>
      </c>
      <c r="H83" s="226" t="s">
        <v>1029</v>
      </c>
    </row>
    <row r="84" spans="1:8" hidden="1" x14ac:dyDescent="0.35">
      <c r="A84" s="81" t="s">
        <v>1027</v>
      </c>
      <c r="B84" s="81" t="s">
        <v>57</v>
      </c>
      <c r="C84" s="81" t="s">
        <v>1038</v>
      </c>
      <c r="D84" s="81" t="s">
        <v>1041</v>
      </c>
      <c r="E84" s="451">
        <v>45502</v>
      </c>
      <c r="F84" s="81" t="s">
        <v>1040</v>
      </c>
      <c r="G84" s="175" t="s">
        <v>1028</v>
      </c>
      <c r="H84" s="226" t="s">
        <v>1029</v>
      </c>
    </row>
    <row r="85" spans="1:8" hidden="1" x14ac:dyDescent="0.35">
      <c r="A85" s="81" t="s">
        <v>1027</v>
      </c>
      <c r="B85" s="81" t="s">
        <v>57</v>
      </c>
      <c r="C85" s="81" t="s">
        <v>1038</v>
      </c>
      <c r="D85" s="81" t="s">
        <v>1042</v>
      </c>
      <c r="E85" s="451">
        <v>45502</v>
      </c>
      <c r="F85" s="81" t="s">
        <v>1040</v>
      </c>
      <c r="G85" s="175" t="s">
        <v>1028</v>
      </c>
      <c r="H85" s="226" t="s">
        <v>1029</v>
      </c>
    </row>
    <row r="86" spans="1:8" hidden="1" x14ac:dyDescent="0.35">
      <c r="A86" s="81" t="s">
        <v>1027</v>
      </c>
      <c r="B86" s="81" t="s">
        <v>57</v>
      </c>
      <c r="C86" s="81" t="s">
        <v>1038</v>
      </c>
      <c r="D86" s="81" t="s">
        <v>1043</v>
      </c>
      <c r="E86" s="451">
        <v>45502</v>
      </c>
      <c r="F86" s="81" t="s">
        <v>1044</v>
      </c>
      <c r="G86" s="175" t="s">
        <v>1028</v>
      </c>
      <c r="H86" s="226" t="s">
        <v>1029</v>
      </c>
    </row>
    <row r="87" spans="1:8" hidden="1" x14ac:dyDescent="0.35">
      <c r="A87" s="81" t="s">
        <v>1027</v>
      </c>
      <c r="B87" s="81" t="s">
        <v>57</v>
      </c>
      <c r="C87" s="81" t="s">
        <v>984</v>
      </c>
      <c r="D87" s="81" t="s">
        <v>1045</v>
      </c>
      <c r="E87" s="451">
        <v>45502</v>
      </c>
      <c r="F87" s="81" t="s">
        <v>1046</v>
      </c>
      <c r="G87" s="175" t="s">
        <v>1028</v>
      </c>
      <c r="H87" s="226" t="s">
        <v>1029</v>
      </c>
    </row>
    <row r="88" spans="1:8" hidden="1" x14ac:dyDescent="0.35">
      <c r="A88" s="81" t="s">
        <v>1027</v>
      </c>
      <c r="B88" s="81" t="s">
        <v>57</v>
      </c>
      <c r="C88" s="81" t="s">
        <v>1032</v>
      </c>
      <c r="D88" s="81" t="s">
        <v>1047</v>
      </c>
      <c r="E88" s="451">
        <v>45502</v>
      </c>
      <c r="F88" s="81" t="s">
        <v>1048</v>
      </c>
      <c r="G88" s="175" t="s">
        <v>1028</v>
      </c>
      <c r="H88" s="226" t="s">
        <v>1029</v>
      </c>
    </row>
    <row r="89" spans="1:8" hidden="1" x14ac:dyDescent="0.35">
      <c r="A89" s="81" t="s">
        <v>1027</v>
      </c>
      <c r="B89" s="81" t="s">
        <v>57</v>
      </c>
      <c r="C89" s="81" t="s">
        <v>1032</v>
      </c>
      <c r="D89" s="81" t="s">
        <v>1049</v>
      </c>
      <c r="E89" s="451">
        <v>45502</v>
      </c>
      <c r="F89" s="81" t="s">
        <v>1050</v>
      </c>
      <c r="G89" s="175" t="s">
        <v>1028</v>
      </c>
      <c r="H89" s="226" t="s">
        <v>1029</v>
      </c>
    </row>
    <row r="90" spans="1:8" hidden="1" x14ac:dyDescent="0.35">
      <c r="A90" s="81" t="s">
        <v>1027</v>
      </c>
      <c r="B90" s="81" t="s">
        <v>57</v>
      </c>
      <c r="C90" s="81" t="s">
        <v>1032</v>
      </c>
      <c r="D90" s="81" t="s">
        <v>1051</v>
      </c>
      <c r="E90" s="451">
        <v>45502</v>
      </c>
      <c r="F90" s="81" t="s">
        <v>1048</v>
      </c>
      <c r="G90" s="175" t="s">
        <v>1028</v>
      </c>
      <c r="H90" s="226" t="s">
        <v>1029</v>
      </c>
    </row>
    <row r="91" spans="1:8" hidden="1" x14ac:dyDescent="0.35">
      <c r="A91" s="81" t="s">
        <v>1027</v>
      </c>
      <c r="B91" s="81" t="s">
        <v>57</v>
      </c>
      <c r="C91" s="81" t="s">
        <v>1052</v>
      </c>
      <c r="D91" s="81" t="s">
        <v>1053</v>
      </c>
      <c r="E91" s="451">
        <v>45502</v>
      </c>
      <c r="F91" s="81" t="s">
        <v>1054</v>
      </c>
      <c r="G91" s="175" t="s">
        <v>1028</v>
      </c>
      <c r="H91" s="226" t="s">
        <v>1029</v>
      </c>
    </row>
    <row r="92" spans="1:8" hidden="1" x14ac:dyDescent="0.35">
      <c r="A92" s="81" t="s">
        <v>1027</v>
      </c>
      <c r="B92" s="81" t="s">
        <v>57</v>
      </c>
      <c r="C92" s="81" t="s">
        <v>1052</v>
      </c>
      <c r="D92" s="81" t="s">
        <v>1055</v>
      </c>
      <c r="E92" s="451">
        <v>45502</v>
      </c>
      <c r="F92" s="81" t="s">
        <v>1054</v>
      </c>
      <c r="G92" s="175" t="s">
        <v>1028</v>
      </c>
      <c r="H92" s="226" t="s">
        <v>1029</v>
      </c>
    </row>
    <row r="93" spans="1:8" hidden="1" x14ac:dyDescent="0.35">
      <c r="A93" s="81" t="s">
        <v>1027</v>
      </c>
      <c r="B93" s="81" t="s">
        <v>57</v>
      </c>
      <c r="C93" s="81" t="s">
        <v>1052</v>
      </c>
      <c r="D93" s="81" t="s">
        <v>1056</v>
      </c>
      <c r="E93" s="451">
        <v>45502</v>
      </c>
      <c r="F93" s="81" t="s">
        <v>1054</v>
      </c>
      <c r="G93" s="175" t="s">
        <v>1028</v>
      </c>
      <c r="H93" s="226" t="s">
        <v>1029</v>
      </c>
    </row>
    <row r="94" spans="1:8" hidden="1" x14ac:dyDescent="0.35">
      <c r="A94" s="81" t="s">
        <v>1027</v>
      </c>
      <c r="B94" s="81" t="s">
        <v>57</v>
      </c>
      <c r="C94" s="81" t="s">
        <v>1052</v>
      </c>
      <c r="D94" s="81" t="s">
        <v>1057</v>
      </c>
      <c r="E94" s="451">
        <v>45502</v>
      </c>
      <c r="F94" s="81" t="s">
        <v>1054</v>
      </c>
      <c r="G94" s="175" t="s">
        <v>1028</v>
      </c>
      <c r="H94" s="226" t="s">
        <v>1029</v>
      </c>
    </row>
    <row r="95" spans="1:8" hidden="1" x14ac:dyDescent="0.35">
      <c r="A95" s="81" t="s">
        <v>1027</v>
      </c>
      <c r="B95" s="81" t="s">
        <v>57</v>
      </c>
      <c r="C95" s="81" t="s">
        <v>1052</v>
      </c>
      <c r="D95" s="81" t="s">
        <v>1058</v>
      </c>
      <c r="E95" s="451">
        <v>45502</v>
      </c>
      <c r="F95" s="81" t="s">
        <v>1054</v>
      </c>
      <c r="G95" s="175" t="s">
        <v>1028</v>
      </c>
      <c r="H95" s="226" t="s">
        <v>1029</v>
      </c>
    </row>
    <row r="96" spans="1:8" hidden="1" x14ac:dyDescent="0.35">
      <c r="A96" s="81" t="s">
        <v>1027</v>
      </c>
      <c r="B96" s="81" t="s">
        <v>57</v>
      </c>
      <c r="C96" s="81" t="s">
        <v>1032</v>
      </c>
      <c r="D96" s="81" t="s">
        <v>1059</v>
      </c>
      <c r="E96" s="451">
        <v>45502</v>
      </c>
      <c r="F96" s="81" t="s">
        <v>1060</v>
      </c>
      <c r="G96" s="175" t="s">
        <v>1028</v>
      </c>
      <c r="H96" s="226" t="s">
        <v>1029</v>
      </c>
    </row>
    <row r="97" spans="1:8" hidden="1" x14ac:dyDescent="0.35">
      <c r="A97" s="81" t="s">
        <v>1027</v>
      </c>
      <c r="B97" s="81" t="s">
        <v>57</v>
      </c>
      <c r="C97" s="81" t="s">
        <v>1061</v>
      </c>
      <c r="D97" s="81" t="s">
        <v>1061</v>
      </c>
      <c r="E97" s="451">
        <v>45502</v>
      </c>
      <c r="F97" s="81" t="s">
        <v>1062</v>
      </c>
      <c r="G97" s="175" t="s">
        <v>1028</v>
      </c>
      <c r="H97" s="226" t="s">
        <v>1029</v>
      </c>
    </row>
    <row r="98" spans="1:8" hidden="1" x14ac:dyDescent="0.35">
      <c r="A98" s="81" t="s">
        <v>1027</v>
      </c>
      <c r="B98" s="81" t="s">
        <v>57</v>
      </c>
      <c r="C98" s="81" t="s">
        <v>1063</v>
      </c>
      <c r="D98" s="81" t="s">
        <v>1064</v>
      </c>
      <c r="E98" s="451">
        <v>45502</v>
      </c>
      <c r="F98" s="81" t="s">
        <v>1065</v>
      </c>
      <c r="G98" s="175" t="s">
        <v>1028</v>
      </c>
      <c r="H98" s="226" t="s">
        <v>1029</v>
      </c>
    </row>
    <row r="99" spans="1:8" hidden="1" x14ac:dyDescent="0.35">
      <c r="A99" s="81" t="s">
        <v>1027</v>
      </c>
      <c r="B99" s="81" t="s">
        <v>57</v>
      </c>
      <c r="C99" s="81" t="s">
        <v>1063</v>
      </c>
      <c r="D99" s="81" t="s">
        <v>1066</v>
      </c>
      <c r="E99" s="451">
        <v>45502</v>
      </c>
      <c r="F99" s="81" t="s">
        <v>1065</v>
      </c>
      <c r="G99" s="175" t="s">
        <v>1028</v>
      </c>
      <c r="H99" s="226" t="s">
        <v>1029</v>
      </c>
    </row>
    <row r="100" spans="1:8" hidden="1" x14ac:dyDescent="0.35">
      <c r="A100" s="81" t="s">
        <v>1027</v>
      </c>
      <c r="B100" s="81" t="s">
        <v>57</v>
      </c>
      <c r="C100" s="81" t="s">
        <v>1063</v>
      </c>
      <c r="D100" s="81" t="s">
        <v>1067</v>
      </c>
      <c r="E100" s="451">
        <v>45502</v>
      </c>
      <c r="F100" s="81" t="s">
        <v>1065</v>
      </c>
      <c r="G100" s="175" t="s">
        <v>1028</v>
      </c>
      <c r="H100" s="226" t="s">
        <v>1029</v>
      </c>
    </row>
    <row r="101" spans="1:8" hidden="1" x14ac:dyDescent="0.35">
      <c r="A101" s="81" t="s">
        <v>1027</v>
      </c>
      <c r="B101" s="81" t="s">
        <v>57</v>
      </c>
      <c r="C101" s="81" t="s">
        <v>1063</v>
      </c>
      <c r="D101" s="81" t="s">
        <v>1068</v>
      </c>
      <c r="E101" s="451">
        <v>45502</v>
      </c>
      <c r="F101" s="81" t="s">
        <v>1065</v>
      </c>
      <c r="G101" s="175" t="s">
        <v>1028</v>
      </c>
      <c r="H101" s="226" t="s">
        <v>1029</v>
      </c>
    </row>
    <row r="102" spans="1:8" hidden="1" x14ac:dyDescent="0.35">
      <c r="A102" s="81" t="s">
        <v>1027</v>
      </c>
      <c r="B102" s="81" t="s">
        <v>57</v>
      </c>
      <c r="C102" s="81" t="s">
        <v>1063</v>
      </c>
      <c r="D102" s="81" t="s">
        <v>1069</v>
      </c>
      <c r="E102" s="451">
        <v>45502</v>
      </c>
      <c r="F102" s="81" t="s">
        <v>1065</v>
      </c>
      <c r="G102" s="175" t="s">
        <v>1028</v>
      </c>
      <c r="H102" s="226" t="s">
        <v>1029</v>
      </c>
    </row>
    <row r="103" spans="1:8" hidden="1" x14ac:dyDescent="0.35">
      <c r="A103" s="81" t="s">
        <v>1027</v>
      </c>
      <c r="B103" s="81" t="s">
        <v>57</v>
      </c>
      <c r="C103" s="81" t="s">
        <v>1063</v>
      </c>
      <c r="D103" s="81" t="s">
        <v>1070</v>
      </c>
      <c r="E103" s="451">
        <v>45502</v>
      </c>
      <c r="F103" s="81" t="s">
        <v>1065</v>
      </c>
      <c r="G103" s="175" t="s">
        <v>1028</v>
      </c>
      <c r="H103" s="226" t="s">
        <v>1029</v>
      </c>
    </row>
    <row r="104" spans="1:8" hidden="1" x14ac:dyDescent="0.35">
      <c r="A104" s="81" t="s">
        <v>1027</v>
      </c>
      <c r="B104" s="81" t="s">
        <v>57</v>
      </c>
      <c r="C104" s="81" t="s">
        <v>1071</v>
      </c>
      <c r="D104" s="81" t="s">
        <v>1072</v>
      </c>
      <c r="E104" s="451">
        <v>45502</v>
      </c>
      <c r="F104" s="81" t="s">
        <v>1073</v>
      </c>
      <c r="G104" s="175" t="s">
        <v>1028</v>
      </c>
      <c r="H104" s="226" t="s">
        <v>1029</v>
      </c>
    </row>
    <row r="105" spans="1:8" hidden="1" x14ac:dyDescent="0.35">
      <c r="A105" s="81" t="s">
        <v>1027</v>
      </c>
      <c r="B105" s="81" t="s">
        <v>57</v>
      </c>
      <c r="C105" s="81" t="s">
        <v>1071</v>
      </c>
      <c r="D105" s="81" t="s">
        <v>1074</v>
      </c>
      <c r="E105" s="451">
        <v>45502</v>
      </c>
      <c r="F105" s="81" t="s">
        <v>1073</v>
      </c>
      <c r="G105" s="175" t="s">
        <v>1028</v>
      </c>
      <c r="H105" s="226" t="s">
        <v>1029</v>
      </c>
    </row>
    <row r="106" spans="1:8" hidden="1" x14ac:dyDescent="0.35">
      <c r="A106" s="81" t="s">
        <v>1027</v>
      </c>
      <c r="B106" s="81" t="s">
        <v>57</v>
      </c>
      <c r="C106" s="81" t="s">
        <v>1071</v>
      </c>
      <c r="D106" s="81" t="s">
        <v>1075</v>
      </c>
      <c r="E106" s="451">
        <v>45502</v>
      </c>
      <c r="F106" s="81" t="s">
        <v>1073</v>
      </c>
      <c r="G106" s="175" t="s">
        <v>1028</v>
      </c>
      <c r="H106" s="226" t="s">
        <v>1029</v>
      </c>
    </row>
    <row r="107" spans="1:8" hidden="1" x14ac:dyDescent="0.35">
      <c r="A107" s="81" t="s">
        <v>1027</v>
      </c>
      <c r="B107" s="81" t="s">
        <v>57</v>
      </c>
      <c r="C107" s="81" t="s">
        <v>1071</v>
      </c>
      <c r="D107" s="81" t="s">
        <v>1076</v>
      </c>
      <c r="E107" s="451">
        <v>45502</v>
      </c>
      <c r="F107" s="81" t="s">
        <v>1073</v>
      </c>
      <c r="G107" s="175" t="s">
        <v>1028</v>
      </c>
      <c r="H107" s="226" t="s">
        <v>1029</v>
      </c>
    </row>
    <row r="108" spans="1:8" hidden="1" x14ac:dyDescent="0.35">
      <c r="A108" s="81" t="s">
        <v>1027</v>
      </c>
      <c r="B108" s="81" t="s">
        <v>57</v>
      </c>
      <c r="C108" s="81" t="s">
        <v>1032</v>
      </c>
      <c r="D108" s="81" t="s">
        <v>1077</v>
      </c>
      <c r="E108" s="451">
        <v>45502</v>
      </c>
      <c r="F108" s="81" t="s">
        <v>1078</v>
      </c>
      <c r="G108" s="175" t="s">
        <v>1079</v>
      </c>
      <c r="H108" s="226" t="s">
        <v>1029</v>
      </c>
    </row>
    <row r="109" spans="1:8" hidden="1" x14ac:dyDescent="0.35">
      <c r="A109" s="81" t="s">
        <v>1080</v>
      </c>
      <c r="B109" s="81" t="s">
        <v>57</v>
      </c>
      <c r="C109" s="462" t="s">
        <v>1018</v>
      </c>
      <c r="D109" s="81" t="s">
        <v>1019</v>
      </c>
      <c r="E109" s="451">
        <v>45509</v>
      </c>
      <c r="F109" s="81" t="s">
        <v>1020</v>
      </c>
      <c r="G109" s="175" t="s">
        <v>1079</v>
      </c>
      <c r="H109" s="226" t="s">
        <v>1081</v>
      </c>
    </row>
    <row r="110" spans="1:8" hidden="1" x14ac:dyDescent="0.35">
      <c r="A110" s="81" t="s">
        <v>1080</v>
      </c>
      <c r="B110" s="81" t="s">
        <v>57</v>
      </c>
      <c r="C110" s="462" t="s">
        <v>1018</v>
      </c>
      <c r="D110" s="81" t="s">
        <v>1030</v>
      </c>
      <c r="E110" s="451">
        <v>45509</v>
      </c>
      <c r="F110" s="81" t="s">
        <v>1031</v>
      </c>
      <c r="G110" s="175" t="s">
        <v>1079</v>
      </c>
      <c r="H110" s="226" t="s">
        <v>1081</v>
      </c>
    </row>
    <row r="111" spans="1:8" hidden="1" x14ac:dyDescent="0.35">
      <c r="A111" s="81" t="s">
        <v>1080</v>
      </c>
      <c r="B111" s="81" t="s">
        <v>57</v>
      </c>
      <c r="C111" s="462" t="s">
        <v>1032</v>
      </c>
      <c r="D111" s="81" t="s">
        <v>1033</v>
      </c>
      <c r="E111" s="451">
        <v>45509</v>
      </c>
      <c r="F111" s="81" t="s">
        <v>1034</v>
      </c>
      <c r="G111" s="175" t="s">
        <v>1079</v>
      </c>
      <c r="H111" s="226" t="s">
        <v>1081</v>
      </c>
    </row>
    <row r="112" spans="1:8" hidden="1" x14ac:dyDescent="0.35">
      <c r="A112" s="81" t="s">
        <v>1080</v>
      </c>
      <c r="B112" s="81" t="s">
        <v>57</v>
      </c>
      <c r="C112" s="462" t="s">
        <v>984</v>
      </c>
      <c r="D112" s="81" t="s">
        <v>992</v>
      </c>
      <c r="E112" s="451">
        <v>45509</v>
      </c>
      <c r="F112" s="81" t="s">
        <v>993</v>
      </c>
      <c r="G112" s="175" t="s">
        <v>1079</v>
      </c>
      <c r="H112" s="226" t="s">
        <v>1081</v>
      </c>
    </row>
    <row r="113" spans="1:8" hidden="1" x14ac:dyDescent="0.35">
      <c r="A113" s="81" t="s">
        <v>1080</v>
      </c>
      <c r="B113" s="81" t="s">
        <v>57</v>
      </c>
      <c r="C113" s="81" t="s">
        <v>1018</v>
      </c>
      <c r="D113" s="81" t="s">
        <v>1082</v>
      </c>
      <c r="E113" s="451">
        <v>45509</v>
      </c>
      <c r="F113" s="81" t="s">
        <v>1020</v>
      </c>
      <c r="G113" s="175" t="s">
        <v>1079</v>
      </c>
      <c r="H113" s="226" t="s">
        <v>1081</v>
      </c>
    </row>
    <row r="114" spans="1:8" hidden="1" x14ac:dyDescent="0.35">
      <c r="A114" s="81" t="s">
        <v>1080</v>
      </c>
      <c r="B114" s="81" t="s">
        <v>57</v>
      </c>
      <c r="C114" s="462" t="s">
        <v>1038</v>
      </c>
      <c r="D114" s="81" t="s">
        <v>1039</v>
      </c>
      <c r="E114" s="451">
        <v>45509</v>
      </c>
      <c r="F114" s="81" t="s">
        <v>1040</v>
      </c>
      <c r="G114" s="175" t="s">
        <v>1079</v>
      </c>
      <c r="H114" s="226" t="s">
        <v>1081</v>
      </c>
    </row>
    <row r="115" spans="1:8" hidden="1" x14ac:dyDescent="0.35">
      <c r="A115" s="81" t="s">
        <v>1080</v>
      </c>
      <c r="B115" s="81" t="s">
        <v>57</v>
      </c>
      <c r="C115" s="462" t="s">
        <v>1038</v>
      </c>
      <c r="D115" s="81" t="s">
        <v>1041</v>
      </c>
      <c r="E115" s="451">
        <v>45509</v>
      </c>
      <c r="F115" s="81" t="s">
        <v>1040</v>
      </c>
      <c r="G115" s="175" t="s">
        <v>1079</v>
      </c>
      <c r="H115" s="226" t="s">
        <v>1081</v>
      </c>
    </row>
    <row r="116" spans="1:8" hidden="1" x14ac:dyDescent="0.35">
      <c r="A116" s="81" t="s">
        <v>1080</v>
      </c>
      <c r="B116" s="81" t="s">
        <v>57</v>
      </c>
      <c r="C116" s="462" t="s">
        <v>1038</v>
      </c>
      <c r="D116" s="81" t="s">
        <v>1042</v>
      </c>
      <c r="E116" s="451">
        <v>45509</v>
      </c>
      <c r="F116" s="81" t="s">
        <v>1040</v>
      </c>
      <c r="G116" s="175" t="s">
        <v>1079</v>
      </c>
      <c r="H116" s="226" t="s">
        <v>1081</v>
      </c>
    </row>
    <row r="117" spans="1:8" hidden="1" x14ac:dyDescent="0.35">
      <c r="A117" s="81" t="s">
        <v>1080</v>
      </c>
      <c r="B117" s="81" t="s">
        <v>57</v>
      </c>
      <c r="C117" s="462" t="s">
        <v>1038</v>
      </c>
      <c r="D117" s="81" t="s">
        <v>1043</v>
      </c>
      <c r="E117" s="451">
        <v>45509</v>
      </c>
      <c r="F117" s="81" t="s">
        <v>1044</v>
      </c>
      <c r="G117" s="175" t="s">
        <v>1079</v>
      </c>
      <c r="H117" s="226" t="s">
        <v>1081</v>
      </c>
    </row>
    <row r="118" spans="1:8" hidden="1" x14ac:dyDescent="0.35">
      <c r="A118" s="81" t="s">
        <v>1080</v>
      </c>
      <c r="B118" s="81" t="s">
        <v>57</v>
      </c>
      <c r="C118" s="462" t="s">
        <v>984</v>
      </c>
      <c r="D118" s="81" t="s">
        <v>1045</v>
      </c>
      <c r="E118" s="451">
        <v>45509</v>
      </c>
      <c r="F118" s="81" t="s">
        <v>1046</v>
      </c>
      <c r="G118" s="175" t="s">
        <v>1079</v>
      </c>
      <c r="H118" s="226" t="s">
        <v>1081</v>
      </c>
    </row>
    <row r="119" spans="1:8" hidden="1" x14ac:dyDescent="0.35">
      <c r="A119" s="81" t="s">
        <v>1080</v>
      </c>
      <c r="B119" s="81" t="s">
        <v>57</v>
      </c>
      <c r="C119" s="462" t="s">
        <v>1032</v>
      </c>
      <c r="D119" s="81" t="s">
        <v>1047</v>
      </c>
      <c r="E119" s="451">
        <v>45509</v>
      </c>
      <c r="F119" s="81" t="s">
        <v>1048</v>
      </c>
      <c r="G119" s="175" t="s">
        <v>1079</v>
      </c>
      <c r="H119" s="226" t="s">
        <v>1081</v>
      </c>
    </row>
    <row r="120" spans="1:8" hidden="1" x14ac:dyDescent="0.35">
      <c r="A120" s="81" t="s">
        <v>1080</v>
      </c>
      <c r="B120" s="81" t="s">
        <v>57</v>
      </c>
      <c r="C120" s="462" t="s">
        <v>1032</v>
      </c>
      <c r="D120" s="81" t="s">
        <v>1049</v>
      </c>
      <c r="E120" s="451">
        <v>45509</v>
      </c>
      <c r="F120" s="81" t="s">
        <v>1050</v>
      </c>
      <c r="G120" s="175" t="s">
        <v>1079</v>
      </c>
      <c r="H120" s="226" t="s">
        <v>1081</v>
      </c>
    </row>
    <row r="121" spans="1:8" hidden="1" x14ac:dyDescent="0.35">
      <c r="A121" s="81" t="s">
        <v>1080</v>
      </c>
      <c r="B121" s="81" t="s">
        <v>57</v>
      </c>
      <c r="C121" s="462" t="s">
        <v>1032</v>
      </c>
      <c r="D121" s="81" t="s">
        <v>1051</v>
      </c>
      <c r="E121" s="451">
        <v>45509</v>
      </c>
      <c r="F121" s="81" t="s">
        <v>1048</v>
      </c>
      <c r="G121" s="175" t="s">
        <v>1079</v>
      </c>
      <c r="H121" s="226" t="s">
        <v>1081</v>
      </c>
    </row>
    <row r="122" spans="1:8" hidden="1" x14ac:dyDescent="0.35">
      <c r="A122" s="81" t="s">
        <v>1080</v>
      </c>
      <c r="B122" s="81" t="s">
        <v>57</v>
      </c>
      <c r="C122" s="81" t="s">
        <v>1083</v>
      </c>
      <c r="D122" s="81" t="s">
        <v>1084</v>
      </c>
      <c r="E122" s="451">
        <v>45509</v>
      </c>
      <c r="F122" s="81" t="s">
        <v>1085</v>
      </c>
      <c r="G122" s="175" t="s">
        <v>1079</v>
      </c>
      <c r="H122" s="226" t="s">
        <v>1081</v>
      </c>
    </row>
    <row r="123" spans="1:8" hidden="1" x14ac:dyDescent="0.35">
      <c r="A123" s="81" t="s">
        <v>1080</v>
      </c>
      <c r="B123" s="81" t="s">
        <v>57</v>
      </c>
      <c r="C123" s="81" t="s">
        <v>1083</v>
      </c>
      <c r="D123" s="81" t="s">
        <v>1086</v>
      </c>
      <c r="E123" s="451">
        <v>45509</v>
      </c>
      <c r="F123" s="81" t="s">
        <v>1087</v>
      </c>
      <c r="G123" s="175" t="s">
        <v>1079</v>
      </c>
      <c r="H123" s="226" t="s">
        <v>1081</v>
      </c>
    </row>
    <row r="124" spans="1:8" hidden="1" x14ac:dyDescent="0.35">
      <c r="A124" s="81" t="s">
        <v>1080</v>
      </c>
      <c r="B124" s="81" t="s">
        <v>57</v>
      </c>
      <c r="C124" s="462" t="s">
        <v>1035</v>
      </c>
      <c r="D124" s="81" t="s">
        <v>1088</v>
      </c>
      <c r="E124" s="451">
        <v>45509</v>
      </c>
      <c r="F124" s="81" t="s">
        <v>1037</v>
      </c>
      <c r="G124" s="175" t="s">
        <v>1079</v>
      </c>
      <c r="H124" s="226" t="s">
        <v>1081</v>
      </c>
    </row>
    <row r="125" spans="1:8" hidden="1" x14ac:dyDescent="0.35">
      <c r="A125" s="81" t="s">
        <v>1080</v>
      </c>
      <c r="B125" s="81" t="s">
        <v>57</v>
      </c>
      <c r="C125" s="81" t="s">
        <v>1052</v>
      </c>
      <c r="D125" s="81" t="s">
        <v>1053</v>
      </c>
      <c r="E125" s="451">
        <v>45509</v>
      </c>
      <c r="F125" s="81" t="s">
        <v>1054</v>
      </c>
      <c r="G125" s="175" t="s">
        <v>1079</v>
      </c>
      <c r="H125" s="226" t="s">
        <v>1081</v>
      </c>
    </row>
    <row r="126" spans="1:8" hidden="1" x14ac:dyDescent="0.35">
      <c r="A126" s="81" t="s">
        <v>1080</v>
      </c>
      <c r="B126" s="81" t="s">
        <v>57</v>
      </c>
      <c r="C126" s="81" t="s">
        <v>1052</v>
      </c>
      <c r="D126" s="81" t="s">
        <v>1055</v>
      </c>
      <c r="E126" s="451">
        <v>45509</v>
      </c>
      <c r="F126" s="81" t="s">
        <v>1054</v>
      </c>
      <c r="G126" s="175" t="s">
        <v>1079</v>
      </c>
      <c r="H126" s="226" t="s">
        <v>1081</v>
      </c>
    </row>
    <row r="127" spans="1:8" hidden="1" x14ac:dyDescent="0.35">
      <c r="A127" s="81" t="s">
        <v>1080</v>
      </c>
      <c r="B127" s="81" t="s">
        <v>57</v>
      </c>
      <c r="C127" s="81" t="s">
        <v>1052</v>
      </c>
      <c r="D127" s="81" t="s">
        <v>1056</v>
      </c>
      <c r="E127" s="451">
        <v>45509</v>
      </c>
      <c r="F127" s="81" t="s">
        <v>1054</v>
      </c>
      <c r="G127" s="175" t="s">
        <v>1079</v>
      </c>
      <c r="H127" s="226" t="s">
        <v>1081</v>
      </c>
    </row>
    <row r="128" spans="1:8" hidden="1" x14ac:dyDescent="0.35">
      <c r="A128" s="81" t="s">
        <v>1080</v>
      </c>
      <c r="B128" s="81" t="s">
        <v>57</v>
      </c>
      <c r="C128" s="81" t="s">
        <v>1052</v>
      </c>
      <c r="D128" s="81" t="s">
        <v>1057</v>
      </c>
      <c r="E128" s="451">
        <v>45509</v>
      </c>
      <c r="F128" s="81" t="s">
        <v>1054</v>
      </c>
      <c r="G128" s="175" t="s">
        <v>1079</v>
      </c>
      <c r="H128" s="226" t="s">
        <v>1081</v>
      </c>
    </row>
    <row r="129" spans="1:8" hidden="1" x14ac:dyDescent="0.35">
      <c r="A129" s="81" t="s">
        <v>1080</v>
      </c>
      <c r="B129" s="81" t="s">
        <v>57</v>
      </c>
      <c r="C129" s="81" t="s">
        <v>1052</v>
      </c>
      <c r="D129" s="81" t="s">
        <v>1058</v>
      </c>
      <c r="E129" s="451">
        <v>45509</v>
      </c>
      <c r="F129" s="81" t="s">
        <v>1054</v>
      </c>
      <c r="G129" s="175" t="s">
        <v>1079</v>
      </c>
      <c r="H129" s="226" t="s">
        <v>1081</v>
      </c>
    </row>
    <row r="130" spans="1:8" hidden="1" x14ac:dyDescent="0.35">
      <c r="A130" s="81" t="s">
        <v>1080</v>
      </c>
      <c r="B130" s="81" t="s">
        <v>57</v>
      </c>
      <c r="C130" s="462" t="s">
        <v>1032</v>
      </c>
      <c r="D130" s="81" t="s">
        <v>1059</v>
      </c>
      <c r="E130" s="451">
        <v>45509</v>
      </c>
      <c r="F130" s="81" t="s">
        <v>1060</v>
      </c>
      <c r="G130" s="175" t="s">
        <v>1079</v>
      </c>
      <c r="H130" s="226" t="s">
        <v>1081</v>
      </c>
    </row>
    <row r="131" spans="1:8" hidden="1" x14ac:dyDescent="0.35">
      <c r="A131" s="81" t="s">
        <v>1080</v>
      </c>
      <c r="B131" s="81" t="s">
        <v>57</v>
      </c>
      <c r="C131" s="462" t="s">
        <v>1061</v>
      </c>
      <c r="D131" s="81" t="s">
        <v>1061</v>
      </c>
      <c r="E131" s="451">
        <v>45509</v>
      </c>
      <c r="F131" s="81" t="s">
        <v>1062</v>
      </c>
      <c r="G131" s="175" t="s">
        <v>1079</v>
      </c>
      <c r="H131" s="226" t="s">
        <v>1081</v>
      </c>
    </row>
    <row r="132" spans="1:8" hidden="1" x14ac:dyDescent="0.35">
      <c r="A132" s="81" t="s">
        <v>1080</v>
      </c>
      <c r="B132" s="81" t="s">
        <v>57</v>
      </c>
      <c r="C132" s="81" t="s">
        <v>1063</v>
      </c>
      <c r="D132" s="81" t="s">
        <v>1064</v>
      </c>
      <c r="E132" s="451">
        <v>45509</v>
      </c>
      <c r="F132" s="81" t="s">
        <v>1065</v>
      </c>
      <c r="G132" s="175" t="s">
        <v>1079</v>
      </c>
      <c r="H132" s="226" t="s">
        <v>1081</v>
      </c>
    </row>
    <row r="133" spans="1:8" hidden="1" x14ac:dyDescent="0.35">
      <c r="A133" s="81" t="s">
        <v>1080</v>
      </c>
      <c r="B133" s="81" t="s">
        <v>57</v>
      </c>
      <c r="C133" s="81" t="s">
        <v>1063</v>
      </c>
      <c r="D133" s="81" t="s">
        <v>1066</v>
      </c>
      <c r="E133" s="451">
        <v>45509</v>
      </c>
      <c r="F133" s="81" t="s">
        <v>1065</v>
      </c>
      <c r="G133" s="175" t="s">
        <v>1079</v>
      </c>
      <c r="H133" s="226" t="s">
        <v>1081</v>
      </c>
    </row>
    <row r="134" spans="1:8" hidden="1" x14ac:dyDescent="0.35">
      <c r="A134" s="81" t="s">
        <v>1080</v>
      </c>
      <c r="B134" s="81" t="s">
        <v>57</v>
      </c>
      <c r="C134" s="81" t="s">
        <v>1063</v>
      </c>
      <c r="D134" s="81" t="s">
        <v>1067</v>
      </c>
      <c r="E134" s="451">
        <v>45509</v>
      </c>
      <c r="F134" s="81" t="s">
        <v>1065</v>
      </c>
      <c r="G134" s="175" t="s">
        <v>1079</v>
      </c>
      <c r="H134" s="226" t="s">
        <v>1081</v>
      </c>
    </row>
    <row r="135" spans="1:8" hidden="1" x14ac:dyDescent="0.35">
      <c r="A135" s="81" t="s">
        <v>1080</v>
      </c>
      <c r="B135" s="81" t="s">
        <v>57</v>
      </c>
      <c r="C135" s="81" t="s">
        <v>1063</v>
      </c>
      <c r="D135" s="81" t="s">
        <v>1068</v>
      </c>
      <c r="E135" s="451">
        <v>45509</v>
      </c>
      <c r="F135" s="81" t="s">
        <v>1065</v>
      </c>
      <c r="G135" s="175" t="s">
        <v>1079</v>
      </c>
      <c r="H135" s="226" t="s">
        <v>1081</v>
      </c>
    </row>
    <row r="136" spans="1:8" hidden="1" x14ac:dyDescent="0.35">
      <c r="A136" s="81" t="s">
        <v>1080</v>
      </c>
      <c r="B136" s="81" t="s">
        <v>57</v>
      </c>
      <c r="C136" s="81" t="s">
        <v>1063</v>
      </c>
      <c r="D136" s="81" t="s">
        <v>1069</v>
      </c>
      <c r="E136" s="451">
        <v>45509</v>
      </c>
      <c r="F136" s="81" t="s">
        <v>1065</v>
      </c>
      <c r="G136" s="175" t="s">
        <v>1079</v>
      </c>
      <c r="H136" s="226" t="s">
        <v>1081</v>
      </c>
    </row>
    <row r="137" spans="1:8" hidden="1" x14ac:dyDescent="0.35">
      <c r="A137" s="81" t="s">
        <v>1080</v>
      </c>
      <c r="B137" s="81" t="s">
        <v>57</v>
      </c>
      <c r="C137" s="81" t="s">
        <v>1063</v>
      </c>
      <c r="D137" s="81" t="s">
        <v>1070</v>
      </c>
      <c r="E137" s="451">
        <v>45509</v>
      </c>
      <c r="F137" s="81" t="s">
        <v>1065</v>
      </c>
      <c r="G137" s="175" t="s">
        <v>1079</v>
      </c>
      <c r="H137" s="226" t="s">
        <v>1081</v>
      </c>
    </row>
    <row r="138" spans="1:8" hidden="1" x14ac:dyDescent="0.35">
      <c r="A138" s="81" t="s">
        <v>1080</v>
      </c>
      <c r="B138" s="81" t="s">
        <v>57</v>
      </c>
      <c r="C138" s="81" t="s">
        <v>1071</v>
      </c>
      <c r="D138" s="81" t="s">
        <v>1072</v>
      </c>
      <c r="E138" s="451">
        <v>45509</v>
      </c>
      <c r="F138" s="81" t="s">
        <v>1073</v>
      </c>
      <c r="G138" s="175" t="s">
        <v>1079</v>
      </c>
      <c r="H138" s="226" t="s">
        <v>1081</v>
      </c>
    </row>
    <row r="139" spans="1:8" hidden="1" x14ac:dyDescent="0.35">
      <c r="A139" s="81" t="s">
        <v>1080</v>
      </c>
      <c r="B139" s="81" t="s">
        <v>57</v>
      </c>
      <c r="C139" s="81" t="s">
        <v>1071</v>
      </c>
      <c r="D139" s="81" t="s">
        <v>1074</v>
      </c>
      <c r="E139" s="451">
        <v>45509</v>
      </c>
      <c r="F139" s="81" t="s">
        <v>1073</v>
      </c>
      <c r="G139" s="175" t="s">
        <v>1079</v>
      </c>
      <c r="H139" s="226" t="s">
        <v>1081</v>
      </c>
    </row>
    <row r="140" spans="1:8" hidden="1" x14ac:dyDescent="0.35">
      <c r="A140" s="81" t="s">
        <v>1080</v>
      </c>
      <c r="B140" s="81" t="s">
        <v>57</v>
      </c>
      <c r="C140" s="81" t="s">
        <v>1071</v>
      </c>
      <c r="D140" s="81" t="s">
        <v>1075</v>
      </c>
      <c r="E140" s="451">
        <v>45509</v>
      </c>
      <c r="F140" s="81" t="s">
        <v>1073</v>
      </c>
      <c r="G140" s="175" t="s">
        <v>1079</v>
      </c>
      <c r="H140" s="226" t="s">
        <v>1081</v>
      </c>
    </row>
    <row r="141" spans="1:8" hidden="1" x14ac:dyDescent="0.35">
      <c r="A141" s="81" t="s">
        <v>1080</v>
      </c>
      <c r="B141" s="81" t="s">
        <v>57</v>
      </c>
      <c r="C141" s="81" t="s">
        <v>1071</v>
      </c>
      <c r="D141" s="81" t="s">
        <v>1076</v>
      </c>
      <c r="E141" s="451">
        <v>45509</v>
      </c>
      <c r="F141" s="81" t="s">
        <v>1073</v>
      </c>
      <c r="G141" s="175" t="s">
        <v>1079</v>
      </c>
      <c r="H141" s="226" t="s">
        <v>1081</v>
      </c>
    </row>
    <row r="142" spans="1:8" hidden="1" x14ac:dyDescent="0.35">
      <c r="A142" s="81" t="s">
        <v>1080</v>
      </c>
      <c r="B142" s="81" t="s">
        <v>57</v>
      </c>
      <c r="C142" s="462" t="s">
        <v>1032</v>
      </c>
      <c r="D142" s="81" t="s">
        <v>1089</v>
      </c>
      <c r="E142" s="451">
        <v>45509</v>
      </c>
      <c r="F142" s="81" t="s">
        <v>1078</v>
      </c>
      <c r="G142" s="175" t="s">
        <v>1079</v>
      </c>
      <c r="H142" s="226" t="s">
        <v>1081</v>
      </c>
    </row>
    <row r="143" spans="1:8" hidden="1" x14ac:dyDescent="0.35">
      <c r="A143" s="81" t="s">
        <v>1090</v>
      </c>
      <c r="B143" s="81" t="s">
        <v>57</v>
      </c>
      <c r="C143" s="462" t="s">
        <v>1018</v>
      </c>
      <c r="D143" s="81" t="s">
        <v>1019</v>
      </c>
      <c r="E143" s="451">
        <v>45516</v>
      </c>
      <c r="F143" s="81" t="s">
        <v>1020</v>
      </c>
      <c r="G143" s="175" t="s">
        <v>1091</v>
      </c>
      <c r="H143" s="226" t="s">
        <v>1092</v>
      </c>
    </row>
    <row r="144" spans="1:8" hidden="1" x14ac:dyDescent="0.35">
      <c r="A144" s="81" t="s">
        <v>1090</v>
      </c>
      <c r="B144" s="81" t="s">
        <v>57</v>
      </c>
      <c r="C144" s="462" t="s">
        <v>1018</v>
      </c>
      <c r="D144" s="81" t="s">
        <v>1030</v>
      </c>
      <c r="E144" s="451">
        <v>45516</v>
      </c>
      <c r="F144" s="81" t="s">
        <v>1031</v>
      </c>
      <c r="G144" s="175" t="s">
        <v>1091</v>
      </c>
      <c r="H144" s="226" t="s">
        <v>1092</v>
      </c>
    </row>
    <row r="145" spans="1:8" hidden="1" x14ac:dyDescent="0.35">
      <c r="A145" s="81" t="s">
        <v>1090</v>
      </c>
      <c r="B145" s="81" t="s">
        <v>57</v>
      </c>
      <c r="C145" s="462" t="s">
        <v>1032</v>
      </c>
      <c r="D145" s="81" t="s">
        <v>1033</v>
      </c>
      <c r="E145" s="451">
        <v>45516</v>
      </c>
      <c r="F145" s="81" t="s">
        <v>1034</v>
      </c>
      <c r="G145" s="175" t="s">
        <v>1091</v>
      </c>
      <c r="H145" s="226" t="s">
        <v>1092</v>
      </c>
    </row>
    <row r="146" spans="1:8" hidden="1" x14ac:dyDescent="0.35">
      <c r="A146" s="81" t="s">
        <v>1090</v>
      </c>
      <c r="B146" s="81" t="s">
        <v>57</v>
      </c>
      <c r="C146" s="462" t="s">
        <v>984</v>
      </c>
      <c r="D146" s="81" t="s">
        <v>992</v>
      </c>
      <c r="E146" s="451">
        <v>45516</v>
      </c>
      <c r="F146" s="81" t="s">
        <v>993</v>
      </c>
      <c r="G146" s="175" t="s">
        <v>1091</v>
      </c>
      <c r="H146" s="226" t="s">
        <v>1092</v>
      </c>
    </row>
    <row r="147" spans="1:8" hidden="1" x14ac:dyDescent="0.35">
      <c r="A147" s="81" t="s">
        <v>1090</v>
      </c>
      <c r="B147" s="81" t="s">
        <v>57</v>
      </c>
      <c r="C147" s="81" t="s">
        <v>1018</v>
      </c>
      <c r="D147" s="81" t="s">
        <v>1082</v>
      </c>
      <c r="E147" s="451">
        <v>45516</v>
      </c>
      <c r="F147" s="81" t="s">
        <v>1020</v>
      </c>
      <c r="G147" s="175" t="s">
        <v>1091</v>
      </c>
      <c r="H147" s="226" t="s">
        <v>1092</v>
      </c>
    </row>
    <row r="148" spans="1:8" hidden="1" x14ac:dyDescent="0.35">
      <c r="A148" s="81" t="s">
        <v>1090</v>
      </c>
      <c r="B148" s="81" t="s">
        <v>57</v>
      </c>
      <c r="C148" s="81" t="s">
        <v>1018</v>
      </c>
      <c r="D148" s="81" t="s">
        <v>1093</v>
      </c>
      <c r="E148" s="451">
        <v>45516</v>
      </c>
      <c r="F148" s="81" t="s">
        <v>1094</v>
      </c>
      <c r="G148" s="175" t="s">
        <v>1091</v>
      </c>
      <c r="H148" s="226" t="s">
        <v>1092</v>
      </c>
    </row>
    <row r="149" spans="1:8" hidden="1" x14ac:dyDescent="0.35">
      <c r="A149" s="81" t="s">
        <v>1090</v>
      </c>
      <c r="B149" s="81" t="s">
        <v>57</v>
      </c>
      <c r="C149" s="462" t="s">
        <v>1038</v>
      </c>
      <c r="D149" s="81" t="s">
        <v>1039</v>
      </c>
      <c r="E149" s="451">
        <v>45516</v>
      </c>
      <c r="F149" s="81" t="s">
        <v>1040</v>
      </c>
      <c r="G149" s="175" t="s">
        <v>1091</v>
      </c>
      <c r="H149" s="226" t="s">
        <v>1092</v>
      </c>
    </row>
    <row r="150" spans="1:8" hidden="1" x14ac:dyDescent="0.35">
      <c r="A150" s="81" t="s">
        <v>1090</v>
      </c>
      <c r="B150" s="81" t="s">
        <v>57</v>
      </c>
      <c r="C150" s="462" t="s">
        <v>1038</v>
      </c>
      <c r="D150" s="81" t="s">
        <v>1041</v>
      </c>
      <c r="E150" s="451">
        <v>45516</v>
      </c>
      <c r="F150" s="81" t="s">
        <v>1040</v>
      </c>
      <c r="G150" s="175" t="s">
        <v>1091</v>
      </c>
      <c r="H150" s="226" t="s">
        <v>1092</v>
      </c>
    </row>
    <row r="151" spans="1:8" hidden="1" x14ac:dyDescent="0.35">
      <c r="A151" s="81" t="s">
        <v>1090</v>
      </c>
      <c r="B151" s="81" t="s">
        <v>57</v>
      </c>
      <c r="C151" s="462" t="s">
        <v>1038</v>
      </c>
      <c r="D151" s="81" t="s">
        <v>1042</v>
      </c>
      <c r="E151" s="451">
        <v>45516</v>
      </c>
      <c r="F151" s="81" t="s">
        <v>1040</v>
      </c>
      <c r="G151" s="175" t="s">
        <v>1091</v>
      </c>
      <c r="H151" s="226" t="s">
        <v>1092</v>
      </c>
    </row>
    <row r="152" spans="1:8" hidden="1" x14ac:dyDescent="0.35">
      <c r="A152" s="81" t="s">
        <v>1090</v>
      </c>
      <c r="B152" s="81" t="s">
        <v>57</v>
      </c>
      <c r="C152" s="462" t="s">
        <v>1038</v>
      </c>
      <c r="D152" s="81" t="s">
        <v>1043</v>
      </c>
      <c r="E152" s="451">
        <v>45516</v>
      </c>
      <c r="F152" s="81" t="s">
        <v>1044</v>
      </c>
      <c r="G152" s="175" t="s">
        <v>1091</v>
      </c>
      <c r="H152" s="226" t="s">
        <v>1092</v>
      </c>
    </row>
    <row r="153" spans="1:8" hidden="1" x14ac:dyDescent="0.35">
      <c r="A153" s="81" t="s">
        <v>1090</v>
      </c>
      <c r="B153" s="81" t="s">
        <v>57</v>
      </c>
      <c r="C153" s="462" t="s">
        <v>984</v>
      </c>
      <c r="D153" s="81" t="s">
        <v>1045</v>
      </c>
      <c r="E153" s="451">
        <v>45516</v>
      </c>
      <c r="F153" s="81" t="s">
        <v>1046</v>
      </c>
      <c r="G153" s="175" t="s">
        <v>1091</v>
      </c>
      <c r="H153" s="226" t="s">
        <v>1092</v>
      </c>
    </row>
    <row r="154" spans="1:8" hidden="1" x14ac:dyDescent="0.35">
      <c r="A154" s="81" t="s">
        <v>1090</v>
      </c>
      <c r="B154" s="81" t="s">
        <v>57</v>
      </c>
      <c r="C154" s="462" t="s">
        <v>1032</v>
      </c>
      <c r="D154" s="81" t="s">
        <v>1047</v>
      </c>
      <c r="E154" s="451">
        <v>45516</v>
      </c>
      <c r="F154" s="81" t="s">
        <v>1048</v>
      </c>
      <c r="G154" s="175" t="s">
        <v>1091</v>
      </c>
      <c r="H154" s="226" t="s">
        <v>1092</v>
      </c>
    </row>
    <row r="155" spans="1:8" hidden="1" x14ac:dyDescent="0.35">
      <c r="A155" s="81" t="s">
        <v>1090</v>
      </c>
      <c r="B155" s="81" t="s">
        <v>57</v>
      </c>
      <c r="C155" s="462" t="s">
        <v>1032</v>
      </c>
      <c r="D155" s="81" t="s">
        <v>1049</v>
      </c>
      <c r="E155" s="451">
        <v>45516</v>
      </c>
      <c r="F155" s="81" t="s">
        <v>1050</v>
      </c>
      <c r="G155" s="175" t="s">
        <v>1091</v>
      </c>
      <c r="H155" s="226" t="s">
        <v>1092</v>
      </c>
    </row>
    <row r="156" spans="1:8" hidden="1" x14ac:dyDescent="0.35">
      <c r="A156" s="81" t="s">
        <v>1090</v>
      </c>
      <c r="B156" s="81" t="s">
        <v>57</v>
      </c>
      <c r="C156" s="462" t="s">
        <v>1032</v>
      </c>
      <c r="D156" s="81" t="s">
        <v>1051</v>
      </c>
      <c r="E156" s="451">
        <v>45516</v>
      </c>
      <c r="F156" s="81" t="s">
        <v>1048</v>
      </c>
      <c r="G156" s="175" t="s">
        <v>1091</v>
      </c>
      <c r="H156" s="226" t="s">
        <v>1092</v>
      </c>
    </row>
    <row r="157" spans="1:8" hidden="1" x14ac:dyDescent="0.35">
      <c r="A157" s="81" t="s">
        <v>1090</v>
      </c>
      <c r="B157" s="81" t="s">
        <v>57</v>
      </c>
      <c r="C157" s="81" t="s">
        <v>1052</v>
      </c>
      <c r="D157" s="81" t="s">
        <v>1053</v>
      </c>
      <c r="E157" s="451">
        <v>45516</v>
      </c>
      <c r="F157" s="81" t="s">
        <v>1054</v>
      </c>
      <c r="G157" s="175" t="s">
        <v>1091</v>
      </c>
      <c r="H157" s="226" t="s">
        <v>1092</v>
      </c>
    </row>
    <row r="158" spans="1:8" hidden="1" x14ac:dyDescent="0.35">
      <c r="A158" s="81" t="s">
        <v>1090</v>
      </c>
      <c r="B158" s="81" t="s">
        <v>57</v>
      </c>
      <c r="C158" s="81" t="s">
        <v>1052</v>
      </c>
      <c r="D158" s="81" t="s">
        <v>1055</v>
      </c>
      <c r="E158" s="451">
        <v>45516</v>
      </c>
      <c r="F158" s="81" t="s">
        <v>1054</v>
      </c>
      <c r="G158" s="175" t="s">
        <v>1091</v>
      </c>
      <c r="H158" s="226" t="s">
        <v>1092</v>
      </c>
    </row>
    <row r="159" spans="1:8" hidden="1" x14ac:dyDescent="0.35">
      <c r="A159" s="81" t="s">
        <v>1090</v>
      </c>
      <c r="B159" s="81" t="s">
        <v>57</v>
      </c>
      <c r="C159" s="81" t="s">
        <v>1052</v>
      </c>
      <c r="D159" s="81" t="s">
        <v>1056</v>
      </c>
      <c r="E159" s="451">
        <v>45516</v>
      </c>
      <c r="F159" s="81" t="s">
        <v>1054</v>
      </c>
      <c r="G159" s="175" t="s">
        <v>1091</v>
      </c>
      <c r="H159" s="226" t="s">
        <v>1092</v>
      </c>
    </row>
    <row r="160" spans="1:8" hidden="1" x14ac:dyDescent="0.35">
      <c r="A160" s="81" t="s">
        <v>1090</v>
      </c>
      <c r="B160" s="81" t="s">
        <v>57</v>
      </c>
      <c r="C160" s="81" t="s">
        <v>1052</v>
      </c>
      <c r="D160" s="81" t="s">
        <v>1057</v>
      </c>
      <c r="E160" s="451">
        <v>45516</v>
      </c>
      <c r="F160" s="81" t="s">
        <v>1054</v>
      </c>
      <c r="G160" s="175" t="s">
        <v>1091</v>
      </c>
      <c r="H160" s="226" t="s">
        <v>1092</v>
      </c>
    </row>
    <row r="161" spans="1:8" hidden="1" x14ac:dyDescent="0.35">
      <c r="A161" s="81" t="s">
        <v>1090</v>
      </c>
      <c r="B161" s="81" t="s">
        <v>57</v>
      </c>
      <c r="C161" s="81" t="s">
        <v>1052</v>
      </c>
      <c r="D161" s="81" t="s">
        <v>1058</v>
      </c>
      <c r="E161" s="451">
        <v>45516</v>
      </c>
      <c r="F161" s="81" t="s">
        <v>1054</v>
      </c>
      <c r="G161" s="175" t="s">
        <v>1091</v>
      </c>
      <c r="H161" s="226" t="s">
        <v>1092</v>
      </c>
    </row>
    <row r="162" spans="1:8" hidden="1" x14ac:dyDescent="0.35">
      <c r="A162" s="81" t="s">
        <v>1090</v>
      </c>
      <c r="B162" s="81" t="s">
        <v>57</v>
      </c>
      <c r="C162" s="462" t="s">
        <v>1032</v>
      </c>
      <c r="D162" s="81" t="s">
        <v>1059</v>
      </c>
      <c r="E162" s="451">
        <v>45516</v>
      </c>
      <c r="F162" s="81" t="s">
        <v>1060</v>
      </c>
      <c r="G162" s="175" t="s">
        <v>1091</v>
      </c>
      <c r="H162" s="226" t="s">
        <v>1092</v>
      </c>
    </row>
    <row r="163" spans="1:8" hidden="1" x14ac:dyDescent="0.35">
      <c r="A163" s="81" t="s">
        <v>1090</v>
      </c>
      <c r="B163" s="81" t="s">
        <v>57</v>
      </c>
      <c r="C163" s="462" t="s">
        <v>1061</v>
      </c>
      <c r="D163" s="81" t="s">
        <v>1061</v>
      </c>
      <c r="E163" s="451">
        <v>45516</v>
      </c>
      <c r="F163" s="81" t="s">
        <v>1062</v>
      </c>
      <c r="G163" s="175" t="s">
        <v>1091</v>
      </c>
      <c r="H163" s="226" t="s">
        <v>1092</v>
      </c>
    </row>
    <row r="164" spans="1:8" hidden="1" x14ac:dyDescent="0.35">
      <c r="A164" s="81" t="s">
        <v>1090</v>
      </c>
      <c r="B164" s="81" t="s">
        <v>57</v>
      </c>
      <c r="C164" s="81" t="s">
        <v>1063</v>
      </c>
      <c r="D164" s="81" t="s">
        <v>1064</v>
      </c>
      <c r="E164" s="451">
        <v>45516</v>
      </c>
      <c r="F164" s="81" t="s">
        <v>1065</v>
      </c>
      <c r="G164" s="175" t="s">
        <v>1091</v>
      </c>
      <c r="H164" s="226" t="s">
        <v>1092</v>
      </c>
    </row>
    <row r="165" spans="1:8" hidden="1" x14ac:dyDescent="0.35">
      <c r="A165" s="81" t="s">
        <v>1090</v>
      </c>
      <c r="B165" s="81" t="s">
        <v>57</v>
      </c>
      <c r="C165" s="81" t="s">
        <v>1063</v>
      </c>
      <c r="D165" s="81" t="s">
        <v>1066</v>
      </c>
      <c r="E165" s="451">
        <v>45516</v>
      </c>
      <c r="F165" s="81" t="s">
        <v>1065</v>
      </c>
      <c r="G165" s="175" t="s">
        <v>1091</v>
      </c>
      <c r="H165" s="226" t="s">
        <v>1092</v>
      </c>
    </row>
    <row r="166" spans="1:8" hidden="1" x14ac:dyDescent="0.35">
      <c r="A166" s="81" t="s">
        <v>1090</v>
      </c>
      <c r="B166" s="81" t="s">
        <v>57</v>
      </c>
      <c r="C166" s="81" t="s">
        <v>1063</v>
      </c>
      <c r="D166" s="81" t="s">
        <v>1067</v>
      </c>
      <c r="E166" s="451">
        <v>45516</v>
      </c>
      <c r="F166" s="81" t="s">
        <v>1065</v>
      </c>
      <c r="G166" s="175" t="s">
        <v>1091</v>
      </c>
      <c r="H166" s="226" t="s">
        <v>1092</v>
      </c>
    </row>
    <row r="167" spans="1:8" hidden="1" x14ac:dyDescent="0.35">
      <c r="A167" s="81" t="s">
        <v>1090</v>
      </c>
      <c r="B167" s="81" t="s">
        <v>57</v>
      </c>
      <c r="C167" s="81" t="s">
        <v>1063</v>
      </c>
      <c r="D167" s="81" t="s">
        <v>1068</v>
      </c>
      <c r="E167" s="451">
        <v>45516</v>
      </c>
      <c r="F167" s="81" t="s">
        <v>1065</v>
      </c>
      <c r="G167" s="175" t="s">
        <v>1091</v>
      </c>
      <c r="H167" s="226" t="s">
        <v>1092</v>
      </c>
    </row>
    <row r="168" spans="1:8" hidden="1" x14ac:dyDescent="0.35">
      <c r="A168" s="81" t="s">
        <v>1090</v>
      </c>
      <c r="B168" s="81" t="s">
        <v>57</v>
      </c>
      <c r="C168" s="81" t="s">
        <v>1063</v>
      </c>
      <c r="D168" s="81" t="s">
        <v>1069</v>
      </c>
      <c r="E168" s="451">
        <v>45516</v>
      </c>
      <c r="F168" s="81" t="s">
        <v>1065</v>
      </c>
      <c r="G168" s="175" t="s">
        <v>1091</v>
      </c>
      <c r="H168" s="226" t="s">
        <v>1092</v>
      </c>
    </row>
    <row r="169" spans="1:8" hidden="1" x14ac:dyDescent="0.35">
      <c r="A169" s="81" t="s">
        <v>1090</v>
      </c>
      <c r="B169" s="81" t="s">
        <v>57</v>
      </c>
      <c r="C169" s="81" t="s">
        <v>1063</v>
      </c>
      <c r="D169" s="81" t="s">
        <v>1070</v>
      </c>
      <c r="E169" s="451">
        <v>45516</v>
      </c>
      <c r="F169" s="81" t="s">
        <v>1065</v>
      </c>
      <c r="G169" s="175" t="s">
        <v>1091</v>
      </c>
      <c r="H169" s="226" t="s">
        <v>1092</v>
      </c>
    </row>
    <row r="170" spans="1:8" hidden="1" x14ac:dyDescent="0.35">
      <c r="A170" s="81" t="s">
        <v>1090</v>
      </c>
      <c r="B170" s="81" t="s">
        <v>57</v>
      </c>
      <c r="C170" s="81" t="s">
        <v>1071</v>
      </c>
      <c r="D170" s="81" t="s">
        <v>1072</v>
      </c>
      <c r="E170" s="451">
        <v>45516</v>
      </c>
      <c r="F170" s="81" t="s">
        <v>1073</v>
      </c>
      <c r="G170" s="175" t="s">
        <v>1091</v>
      </c>
      <c r="H170" s="226" t="s">
        <v>1092</v>
      </c>
    </row>
    <row r="171" spans="1:8" hidden="1" x14ac:dyDescent="0.35">
      <c r="A171" s="81" t="s">
        <v>1090</v>
      </c>
      <c r="B171" s="81" t="s">
        <v>57</v>
      </c>
      <c r="C171" s="81" t="s">
        <v>1071</v>
      </c>
      <c r="D171" s="81" t="s">
        <v>1074</v>
      </c>
      <c r="E171" s="451">
        <v>45516</v>
      </c>
      <c r="F171" s="81" t="s">
        <v>1073</v>
      </c>
      <c r="G171" s="175" t="s">
        <v>1091</v>
      </c>
      <c r="H171" s="226" t="s">
        <v>1092</v>
      </c>
    </row>
    <row r="172" spans="1:8" hidden="1" x14ac:dyDescent="0.35">
      <c r="A172" s="81" t="s">
        <v>1090</v>
      </c>
      <c r="B172" s="81" t="s">
        <v>57</v>
      </c>
      <c r="C172" s="81" t="s">
        <v>1071</v>
      </c>
      <c r="D172" s="81" t="s">
        <v>1075</v>
      </c>
      <c r="E172" s="451">
        <v>45516</v>
      </c>
      <c r="F172" s="81" t="s">
        <v>1073</v>
      </c>
      <c r="G172" s="175" t="s">
        <v>1091</v>
      </c>
      <c r="H172" s="226" t="s">
        <v>1092</v>
      </c>
    </row>
    <row r="173" spans="1:8" hidden="1" x14ac:dyDescent="0.35">
      <c r="A173" s="81" t="s">
        <v>1090</v>
      </c>
      <c r="B173" s="81" t="s">
        <v>57</v>
      </c>
      <c r="C173" s="81" t="s">
        <v>1071</v>
      </c>
      <c r="D173" s="81" t="s">
        <v>1076</v>
      </c>
      <c r="E173" s="451">
        <v>45516</v>
      </c>
      <c r="F173" s="81" t="s">
        <v>1073</v>
      </c>
      <c r="G173" s="175" t="s">
        <v>1091</v>
      </c>
      <c r="H173" s="226" t="s">
        <v>1092</v>
      </c>
    </row>
    <row r="174" spans="1:8" hidden="1" x14ac:dyDescent="0.35">
      <c r="A174" s="81" t="s">
        <v>1090</v>
      </c>
      <c r="B174" s="81" t="s">
        <v>57</v>
      </c>
      <c r="C174" s="462" t="s">
        <v>1032</v>
      </c>
      <c r="D174" s="81" t="s">
        <v>1089</v>
      </c>
      <c r="E174" s="451">
        <v>45516</v>
      </c>
      <c r="F174" s="81" t="s">
        <v>1078</v>
      </c>
      <c r="G174" s="175" t="s">
        <v>1091</v>
      </c>
      <c r="H174" s="226" t="s">
        <v>1092</v>
      </c>
    </row>
    <row r="175" spans="1:8" hidden="1" x14ac:dyDescent="0.35">
      <c r="A175" s="81" t="s">
        <v>1095</v>
      </c>
      <c r="B175" s="81" t="s">
        <v>57</v>
      </c>
      <c r="C175" s="462" t="s">
        <v>1018</v>
      </c>
      <c r="D175" s="81" t="s">
        <v>1019</v>
      </c>
      <c r="E175" s="451">
        <v>45523</v>
      </c>
      <c r="F175" s="81" t="s">
        <v>1020</v>
      </c>
      <c r="G175" s="175" t="s">
        <v>1096</v>
      </c>
      <c r="H175" s="226" t="s">
        <v>1097</v>
      </c>
    </row>
    <row r="176" spans="1:8" hidden="1" x14ac:dyDescent="0.35">
      <c r="A176" s="81" t="s">
        <v>1095</v>
      </c>
      <c r="B176" s="81" t="s">
        <v>57</v>
      </c>
      <c r="C176" s="462" t="s">
        <v>1018</v>
      </c>
      <c r="D176" s="81" t="s">
        <v>1030</v>
      </c>
      <c r="E176" s="451">
        <v>45523</v>
      </c>
      <c r="F176" s="81" t="s">
        <v>1031</v>
      </c>
      <c r="G176" s="175" t="s">
        <v>1096</v>
      </c>
      <c r="H176" s="226" t="s">
        <v>1097</v>
      </c>
    </row>
    <row r="177" spans="1:8" hidden="1" x14ac:dyDescent="0.35">
      <c r="A177" s="81" t="s">
        <v>1095</v>
      </c>
      <c r="B177" s="81" t="s">
        <v>57</v>
      </c>
      <c r="C177" s="462" t="s">
        <v>1032</v>
      </c>
      <c r="D177" s="81" t="s">
        <v>1033</v>
      </c>
      <c r="E177" s="451">
        <v>45523</v>
      </c>
      <c r="F177" s="81" t="s">
        <v>1034</v>
      </c>
      <c r="G177" s="175" t="s">
        <v>1096</v>
      </c>
      <c r="H177" s="226" t="s">
        <v>1097</v>
      </c>
    </row>
    <row r="178" spans="1:8" hidden="1" x14ac:dyDescent="0.35">
      <c r="A178" s="81" t="s">
        <v>1095</v>
      </c>
      <c r="B178" s="81" t="s">
        <v>57</v>
      </c>
      <c r="C178" s="462" t="s">
        <v>984</v>
      </c>
      <c r="D178" s="81" t="s">
        <v>992</v>
      </c>
      <c r="E178" s="451">
        <v>45523</v>
      </c>
      <c r="F178" s="81" t="s">
        <v>993</v>
      </c>
      <c r="G178" s="175" t="s">
        <v>1096</v>
      </c>
      <c r="H178" s="226" t="s">
        <v>1097</v>
      </c>
    </row>
    <row r="179" spans="1:8" hidden="1" x14ac:dyDescent="0.35">
      <c r="A179" s="81" t="s">
        <v>1095</v>
      </c>
      <c r="B179" s="81" t="s">
        <v>57</v>
      </c>
      <c r="C179" s="462" t="s">
        <v>1035</v>
      </c>
      <c r="D179" s="81" t="s">
        <v>1098</v>
      </c>
      <c r="E179" s="451">
        <v>45523</v>
      </c>
      <c r="F179" s="81" t="s">
        <v>1037</v>
      </c>
      <c r="G179" s="175" t="s">
        <v>1096</v>
      </c>
      <c r="H179" s="226" t="s">
        <v>1097</v>
      </c>
    </row>
    <row r="180" spans="1:8" hidden="1" x14ac:dyDescent="0.35">
      <c r="A180" s="81" t="s">
        <v>1095</v>
      </c>
      <c r="B180" s="81" t="s">
        <v>57</v>
      </c>
      <c r="C180" s="81" t="s">
        <v>1018</v>
      </c>
      <c r="D180" s="81" t="s">
        <v>1093</v>
      </c>
      <c r="E180" s="451">
        <v>45523</v>
      </c>
      <c r="F180" s="81" t="s">
        <v>1094</v>
      </c>
      <c r="G180" s="175" t="s">
        <v>1096</v>
      </c>
      <c r="H180" s="226" t="s">
        <v>1097</v>
      </c>
    </row>
    <row r="181" spans="1:8" hidden="1" x14ac:dyDescent="0.35">
      <c r="A181" s="81" t="s">
        <v>1095</v>
      </c>
      <c r="B181" s="81" t="s">
        <v>57</v>
      </c>
      <c r="C181" s="462" t="s">
        <v>1038</v>
      </c>
      <c r="D181" s="81" t="s">
        <v>1039</v>
      </c>
      <c r="E181" s="451">
        <v>45523</v>
      </c>
      <c r="F181" s="81" t="s">
        <v>1040</v>
      </c>
      <c r="G181" s="175" t="s">
        <v>1096</v>
      </c>
      <c r="H181" s="226" t="s">
        <v>1097</v>
      </c>
    </row>
    <row r="182" spans="1:8" hidden="1" x14ac:dyDescent="0.35">
      <c r="A182" s="81" t="s">
        <v>1095</v>
      </c>
      <c r="B182" s="81" t="s">
        <v>57</v>
      </c>
      <c r="C182" s="462" t="s">
        <v>1038</v>
      </c>
      <c r="D182" s="81" t="s">
        <v>1041</v>
      </c>
      <c r="E182" s="451">
        <v>45523</v>
      </c>
      <c r="F182" s="81" t="s">
        <v>1040</v>
      </c>
      <c r="G182" s="175" t="s">
        <v>1096</v>
      </c>
      <c r="H182" s="226" t="s">
        <v>1097</v>
      </c>
    </row>
    <row r="183" spans="1:8" hidden="1" x14ac:dyDescent="0.35">
      <c r="A183" s="81" t="s">
        <v>1095</v>
      </c>
      <c r="B183" s="81" t="s">
        <v>57</v>
      </c>
      <c r="C183" s="462" t="s">
        <v>1038</v>
      </c>
      <c r="D183" s="81" t="s">
        <v>1042</v>
      </c>
      <c r="E183" s="451">
        <v>45523</v>
      </c>
      <c r="F183" s="81" t="s">
        <v>1040</v>
      </c>
      <c r="G183" s="175" t="s">
        <v>1096</v>
      </c>
      <c r="H183" s="226" t="s">
        <v>1097</v>
      </c>
    </row>
    <row r="184" spans="1:8" hidden="1" x14ac:dyDescent="0.35">
      <c r="A184" s="81" t="s">
        <v>1095</v>
      </c>
      <c r="B184" s="81" t="s">
        <v>57</v>
      </c>
      <c r="C184" s="462" t="s">
        <v>1038</v>
      </c>
      <c r="D184" s="81" t="s">
        <v>1043</v>
      </c>
      <c r="E184" s="451">
        <v>45523</v>
      </c>
      <c r="F184" s="81" t="s">
        <v>1044</v>
      </c>
      <c r="G184" s="175" t="s">
        <v>1096</v>
      </c>
      <c r="H184" s="226" t="s">
        <v>1097</v>
      </c>
    </row>
    <row r="185" spans="1:8" hidden="1" x14ac:dyDescent="0.35">
      <c r="A185" s="81" t="s">
        <v>1095</v>
      </c>
      <c r="B185" s="81" t="s">
        <v>57</v>
      </c>
      <c r="C185" s="462" t="s">
        <v>984</v>
      </c>
      <c r="D185" s="81" t="s">
        <v>1045</v>
      </c>
      <c r="E185" s="451">
        <v>45523</v>
      </c>
      <c r="F185" s="81" t="s">
        <v>1046</v>
      </c>
      <c r="G185" s="175" t="s">
        <v>1096</v>
      </c>
      <c r="H185" s="226" t="s">
        <v>1097</v>
      </c>
    </row>
    <row r="186" spans="1:8" hidden="1" x14ac:dyDescent="0.35">
      <c r="A186" s="81" t="s">
        <v>1095</v>
      </c>
      <c r="B186" s="81" t="s">
        <v>57</v>
      </c>
      <c r="C186" s="81" t="s">
        <v>1083</v>
      </c>
      <c r="D186" s="81" t="s">
        <v>1084</v>
      </c>
      <c r="E186" s="451">
        <v>45523</v>
      </c>
      <c r="F186" s="81" t="s">
        <v>1085</v>
      </c>
      <c r="G186" s="175" t="s">
        <v>1096</v>
      </c>
      <c r="H186" s="226" t="s">
        <v>1097</v>
      </c>
    </row>
    <row r="187" spans="1:8" hidden="1" x14ac:dyDescent="0.35">
      <c r="A187" s="81" t="s">
        <v>1095</v>
      </c>
      <c r="B187" s="81" t="s">
        <v>57</v>
      </c>
      <c r="C187" s="81" t="s">
        <v>1083</v>
      </c>
      <c r="D187" s="81" t="s">
        <v>1086</v>
      </c>
      <c r="E187" s="451">
        <v>45523</v>
      </c>
      <c r="F187" s="81" t="s">
        <v>1087</v>
      </c>
      <c r="G187" s="175" t="s">
        <v>1096</v>
      </c>
      <c r="H187" s="226" t="s">
        <v>1097</v>
      </c>
    </row>
    <row r="188" spans="1:8" hidden="1" x14ac:dyDescent="0.35">
      <c r="A188" s="81" t="s">
        <v>1095</v>
      </c>
      <c r="B188" s="81" t="s">
        <v>57</v>
      </c>
      <c r="C188" s="462" t="s">
        <v>1032</v>
      </c>
      <c r="D188" s="81" t="s">
        <v>1047</v>
      </c>
      <c r="E188" s="451">
        <v>45523</v>
      </c>
      <c r="F188" s="81" t="s">
        <v>1048</v>
      </c>
      <c r="G188" s="175" t="s">
        <v>1096</v>
      </c>
      <c r="H188" s="226" t="s">
        <v>1097</v>
      </c>
    </row>
    <row r="189" spans="1:8" hidden="1" x14ac:dyDescent="0.35">
      <c r="A189" s="81" t="s">
        <v>1095</v>
      </c>
      <c r="B189" s="81" t="s">
        <v>57</v>
      </c>
      <c r="C189" s="462" t="s">
        <v>1032</v>
      </c>
      <c r="D189" s="81" t="s">
        <v>1049</v>
      </c>
      <c r="E189" s="451">
        <v>45523</v>
      </c>
      <c r="F189" s="81" t="s">
        <v>1050</v>
      </c>
      <c r="G189" s="175" t="s">
        <v>1096</v>
      </c>
      <c r="H189" s="226" t="s">
        <v>1097</v>
      </c>
    </row>
    <row r="190" spans="1:8" hidden="1" x14ac:dyDescent="0.35">
      <c r="A190" s="81" t="s">
        <v>1095</v>
      </c>
      <c r="B190" s="81" t="s">
        <v>57</v>
      </c>
      <c r="C190" s="462" t="s">
        <v>1032</v>
      </c>
      <c r="D190" s="81" t="s">
        <v>1051</v>
      </c>
      <c r="E190" s="451">
        <v>45523</v>
      </c>
      <c r="F190" s="81" t="s">
        <v>1048</v>
      </c>
      <c r="G190" s="175" t="s">
        <v>1096</v>
      </c>
      <c r="H190" s="226" t="s">
        <v>1097</v>
      </c>
    </row>
    <row r="191" spans="1:8" hidden="1" x14ac:dyDescent="0.35">
      <c r="A191" s="81" t="s">
        <v>1095</v>
      </c>
      <c r="B191" s="81" t="s">
        <v>57</v>
      </c>
      <c r="C191" s="81" t="s">
        <v>1052</v>
      </c>
      <c r="D191" s="81" t="s">
        <v>1053</v>
      </c>
      <c r="E191" s="451">
        <v>45523</v>
      </c>
      <c r="F191" s="81" t="s">
        <v>1054</v>
      </c>
      <c r="G191" s="175" t="s">
        <v>1096</v>
      </c>
      <c r="H191" s="226" t="s">
        <v>1097</v>
      </c>
    </row>
    <row r="192" spans="1:8" hidden="1" x14ac:dyDescent="0.35">
      <c r="A192" s="81" t="s">
        <v>1095</v>
      </c>
      <c r="B192" s="81" t="s">
        <v>57</v>
      </c>
      <c r="C192" s="81" t="s">
        <v>1052</v>
      </c>
      <c r="D192" s="81" t="s">
        <v>1055</v>
      </c>
      <c r="E192" s="451">
        <v>45523</v>
      </c>
      <c r="F192" s="81" t="s">
        <v>1054</v>
      </c>
      <c r="G192" s="175" t="s">
        <v>1096</v>
      </c>
      <c r="H192" s="226" t="s">
        <v>1097</v>
      </c>
    </row>
    <row r="193" spans="1:8" hidden="1" x14ac:dyDescent="0.35">
      <c r="A193" s="81" t="s">
        <v>1095</v>
      </c>
      <c r="B193" s="81" t="s">
        <v>57</v>
      </c>
      <c r="C193" s="81" t="s">
        <v>1052</v>
      </c>
      <c r="D193" s="81" t="s">
        <v>1056</v>
      </c>
      <c r="E193" s="451">
        <v>45523</v>
      </c>
      <c r="F193" s="81" t="s">
        <v>1054</v>
      </c>
      <c r="G193" s="175" t="s">
        <v>1096</v>
      </c>
      <c r="H193" s="226" t="s">
        <v>1097</v>
      </c>
    </row>
    <row r="194" spans="1:8" hidden="1" x14ac:dyDescent="0.35">
      <c r="A194" s="81" t="s">
        <v>1095</v>
      </c>
      <c r="B194" s="81" t="s">
        <v>57</v>
      </c>
      <c r="C194" s="81" t="s">
        <v>1052</v>
      </c>
      <c r="D194" s="81" t="s">
        <v>1057</v>
      </c>
      <c r="E194" s="451">
        <v>45523</v>
      </c>
      <c r="F194" s="81" t="s">
        <v>1054</v>
      </c>
      <c r="G194" s="175" t="s">
        <v>1096</v>
      </c>
      <c r="H194" s="226" t="s">
        <v>1097</v>
      </c>
    </row>
    <row r="195" spans="1:8" hidden="1" x14ac:dyDescent="0.35">
      <c r="A195" s="81" t="s">
        <v>1095</v>
      </c>
      <c r="B195" s="81" t="s">
        <v>57</v>
      </c>
      <c r="C195" s="81" t="s">
        <v>1052</v>
      </c>
      <c r="D195" s="81" t="s">
        <v>1058</v>
      </c>
      <c r="E195" s="451">
        <v>45523</v>
      </c>
      <c r="F195" s="81" t="s">
        <v>1054</v>
      </c>
      <c r="G195" s="175" t="s">
        <v>1096</v>
      </c>
      <c r="H195" s="226" t="s">
        <v>1097</v>
      </c>
    </row>
    <row r="196" spans="1:8" hidden="1" x14ac:dyDescent="0.35">
      <c r="A196" s="81" t="s">
        <v>1095</v>
      </c>
      <c r="B196" s="81" t="s">
        <v>57</v>
      </c>
      <c r="C196" s="462" t="s">
        <v>1032</v>
      </c>
      <c r="D196" s="81" t="s">
        <v>1059</v>
      </c>
      <c r="E196" s="451">
        <v>45523</v>
      </c>
      <c r="F196" s="81" t="s">
        <v>1060</v>
      </c>
      <c r="G196" s="175" t="s">
        <v>1096</v>
      </c>
      <c r="H196" s="226" t="s">
        <v>1097</v>
      </c>
    </row>
    <row r="197" spans="1:8" hidden="1" x14ac:dyDescent="0.35">
      <c r="A197" s="81" t="s">
        <v>1095</v>
      </c>
      <c r="B197" s="81" t="s">
        <v>57</v>
      </c>
      <c r="C197" s="462" t="s">
        <v>1061</v>
      </c>
      <c r="D197" s="81" t="s">
        <v>1061</v>
      </c>
      <c r="E197" s="451">
        <v>45523</v>
      </c>
      <c r="F197" s="81" t="s">
        <v>1062</v>
      </c>
      <c r="G197" s="175" t="s">
        <v>1096</v>
      </c>
      <c r="H197" s="226" t="s">
        <v>1097</v>
      </c>
    </row>
    <row r="198" spans="1:8" hidden="1" x14ac:dyDescent="0.35">
      <c r="A198" s="81" t="s">
        <v>1095</v>
      </c>
      <c r="B198" s="81" t="s">
        <v>57</v>
      </c>
      <c r="C198" s="81" t="s">
        <v>1063</v>
      </c>
      <c r="D198" s="81" t="s">
        <v>1064</v>
      </c>
      <c r="E198" s="451">
        <v>45523</v>
      </c>
      <c r="F198" s="81" t="s">
        <v>1065</v>
      </c>
      <c r="G198" s="175" t="s">
        <v>1096</v>
      </c>
      <c r="H198" s="226" t="s">
        <v>1097</v>
      </c>
    </row>
    <row r="199" spans="1:8" hidden="1" x14ac:dyDescent="0.35">
      <c r="A199" s="81" t="s">
        <v>1095</v>
      </c>
      <c r="B199" s="81" t="s">
        <v>57</v>
      </c>
      <c r="C199" s="81" t="s">
        <v>1063</v>
      </c>
      <c r="D199" s="81" t="s">
        <v>1066</v>
      </c>
      <c r="E199" s="451">
        <v>45523</v>
      </c>
      <c r="F199" s="81" t="s">
        <v>1065</v>
      </c>
      <c r="G199" s="175" t="s">
        <v>1096</v>
      </c>
      <c r="H199" s="226" t="s">
        <v>1097</v>
      </c>
    </row>
    <row r="200" spans="1:8" hidden="1" x14ac:dyDescent="0.35">
      <c r="A200" s="81" t="s">
        <v>1095</v>
      </c>
      <c r="B200" s="81" t="s">
        <v>57</v>
      </c>
      <c r="C200" s="81" t="s">
        <v>1063</v>
      </c>
      <c r="D200" s="81" t="s">
        <v>1067</v>
      </c>
      <c r="E200" s="451">
        <v>45523</v>
      </c>
      <c r="F200" s="81" t="s">
        <v>1065</v>
      </c>
      <c r="G200" s="175" t="s">
        <v>1096</v>
      </c>
      <c r="H200" s="226" t="s">
        <v>1097</v>
      </c>
    </row>
    <row r="201" spans="1:8" hidden="1" x14ac:dyDescent="0.35">
      <c r="A201" s="81" t="s">
        <v>1095</v>
      </c>
      <c r="B201" s="81" t="s">
        <v>57</v>
      </c>
      <c r="C201" s="81" t="s">
        <v>1063</v>
      </c>
      <c r="D201" s="81" t="s">
        <v>1068</v>
      </c>
      <c r="E201" s="451">
        <v>45523</v>
      </c>
      <c r="F201" s="81" t="s">
        <v>1065</v>
      </c>
      <c r="G201" s="175" t="s">
        <v>1096</v>
      </c>
      <c r="H201" s="226" t="s">
        <v>1097</v>
      </c>
    </row>
    <row r="202" spans="1:8" hidden="1" x14ac:dyDescent="0.35">
      <c r="A202" s="81" t="s">
        <v>1095</v>
      </c>
      <c r="B202" s="81" t="s">
        <v>57</v>
      </c>
      <c r="C202" s="81" t="s">
        <v>1063</v>
      </c>
      <c r="D202" s="81" t="s">
        <v>1069</v>
      </c>
      <c r="E202" s="451">
        <v>45523</v>
      </c>
      <c r="F202" s="81" t="s">
        <v>1065</v>
      </c>
      <c r="G202" s="175" t="s">
        <v>1096</v>
      </c>
      <c r="H202" s="226" t="s">
        <v>1097</v>
      </c>
    </row>
    <row r="203" spans="1:8" hidden="1" x14ac:dyDescent="0.35">
      <c r="A203" s="81" t="s">
        <v>1095</v>
      </c>
      <c r="B203" s="81" t="s">
        <v>57</v>
      </c>
      <c r="C203" s="81" t="s">
        <v>1063</v>
      </c>
      <c r="D203" s="81" t="s">
        <v>1070</v>
      </c>
      <c r="E203" s="451">
        <v>45523</v>
      </c>
      <c r="F203" s="81" t="s">
        <v>1065</v>
      </c>
      <c r="G203" s="175" t="s">
        <v>1096</v>
      </c>
      <c r="H203" s="226" t="s">
        <v>1097</v>
      </c>
    </row>
    <row r="204" spans="1:8" hidden="1" x14ac:dyDescent="0.35">
      <c r="A204" s="81" t="s">
        <v>1095</v>
      </c>
      <c r="B204" s="81" t="s">
        <v>57</v>
      </c>
      <c r="C204" s="81" t="s">
        <v>1071</v>
      </c>
      <c r="D204" s="81" t="s">
        <v>1072</v>
      </c>
      <c r="E204" s="451">
        <v>45523</v>
      </c>
      <c r="F204" s="81" t="s">
        <v>1073</v>
      </c>
      <c r="G204" s="175" t="s">
        <v>1096</v>
      </c>
      <c r="H204" s="226" t="s">
        <v>1097</v>
      </c>
    </row>
    <row r="205" spans="1:8" hidden="1" x14ac:dyDescent="0.35">
      <c r="A205" s="81" t="s">
        <v>1095</v>
      </c>
      <c r="B205" s="81" t="s">
        <v>57</v>
      </c>
      <c r="C205" s="81" t="s">
        <v>1071</v>
      </c>
      <c r="D205" s="81" t="s">
        <v>1074</v>
      </c>
      <c r="E205" s="451">
        <v>45523</v>
      </c>
      <c r="F205" s="81" t="s">
        <v>1073</v>
      </c>
      <c r="G205" s="175" t="s">
        <v>1096</v>
      </c>
      <c r="H205" s="226" t="s">
        <v>1097</v>
      </c>
    </row>
    <row r="206" spans="1:8" hidden="1" x14ac:dyDescent="0.35">
      <c r="A206" s="81" t="s">
        <v>1095</v>
      </c>
      <c r="B206" s="81" t="s">
        <v>57</v>
      </c>
      <c r="C206" s="81" t="s">
        <v>1071</v>
      </c>
      <c r="D206" s="81" t="s">
        <v>1075</v>
      </c>
      <c r="E206" s="451">
        <v>45523</v>
      </c>
      <c r="F206" s="81" t="s">
        <v>1073</v>
      </c>
      <c r="G206" s="175" t="s">
        <v>1096</v>
      </c>
      <c r="H206" s="226" t="s">
        <v>1097</v>
      </c>
    </row>
    <row r="207" spans="1:8" hidden="1" x14ac:dyDescent="0.35">
      <c r="A207" s="81" t="s">
        <v>1095</v>
      </c>
      <c r="B207" s="81" t="s">
        <v>57</v>
      </c>
      <c r="C207" s="81" t="s">
        <v>1071</v>
      </c>
      <c r="D207" s="81" t="s">
        <v>1076</v>
      </c>
      <c r="E207" s="451">
        <v>45523</v>
      </c>
      <c r="F207" s="81" t="s">
        <v>1073</v>
      </c>
      <c r="G207" s="175" t="s">
        <v>1096</v>
      </c>
      <c r="H207" s="226" t="s">
        <v>1097</v>
      </c>
    </row>
    <row r="208" spans="1:8" hidden="1" x14ac:dyDescent="0.35">
      <c r="A208" s="81" t="s">
        <v>1095</v>
      </c>
      <c r="B208" s="81" t="s">
        <v>57</v>
      </c>
      <c r="C208" s="462" t="s">
        <v>1032</v>
      </c>
      <c r="D208" s="81" t="s">
        <v>1089</v>
      </c>
      <c r="E208" s="451">
        <v>45523</v>
      </c>
      <c r="F208" s="81" t="s">
        <v>1078</v>
      </c>
      <c r="G208" s="175" t="s">
        <v>1096</v>
      </c>
      <c r="H208" s="226" t="s">
        <v>1097</v>
      </c>
    </row>
    <row r="209" spans="1:8" hidden="1" x14ac:dyDescent="0.35">
      <c r="A209" s="451">
        <v>45506</v>
      </c>
      <c r="B209" s="81" t="s">
        <v>580</v>
      </c>
      <c r="C209" s="453" t="s">
        <v>1099</v>
      </c>
      <c r="D209" s="453" t="s">
        <v>1099</v>
      </c>
      <c r="E209" s="451">
        <v>45504</v>
      </c>
      <c r="F209" s="453" t="s">
        <v>1100</v>
      </c>
      <c r="G209" s="175" t="s">
        <v>1101</v>
      </c>
      <c r="H209" s="226" t="s">
        <v>1102</v>
      </c>
    </row>
    <row r="210" spans="1:8" hidden="1" x14ac:dyDescent="0.35">
      <c r="A210" s="451">
        <v>45513</v>
      </c>
      <c r="B210" s="81" t="s">
        <v>580</v>
      </c>
      <c r="C210" s="81" t="s">
        <v>1099</v>
      </c>
      <c r="D210" s="81" t="s">
        <v>1099</v>
      </c>
      <c r="E210" s="451">
        <v>45511</v>
      </c>
      <c r="F210" s="453" t="s">
        <v>1100</v>
      </c>
      <c r="G210" s="175" t="s">
        <v>1103</v>
      </c>
      <c r="H210" s="226" t="s">
        <v>1104</v>
      </c>
    </row>
    <row r="211" spans="1:8" hidden="1" x14ac:dyDescent="0.35">
      <c r="A211" s="446">
        <v>45520</v>
      </c>
      <c r="B211" s="81" t="s">
        <v>580</v>
      </c>
      <c r="C211" s="81" t="s">
        <v>1099</v>
      </c>
      <c r="D211" s="81" t="s">
        <v>1099</v>
      </c>
      <c r="E211" s="451">
        <v>45517</v>
      </c>
      <c r="F211" s="453" t="s">
        <v>1100</v>
      </c>
      <c r="G211" s="175" t="s">
        <v>1105</v>
      </c>
      <c r="H211" s="45" t="s">
        <v>1106</v>
      </c>
    </row>
    <row r="212" spans="1:8" hidden="1" x14ac:dyDescent="0.35">
      <c r="A212" s="451">
        <v>45527</v>
      </c>
      <c r="B212" s="81" t="s">
        <v>580</v>
      </c>
      <c r="C212" s="81" t="s">
        <v>1099</v>
      </c>
      <c r="D212" s="81" t="s">
        <v>1099</v>
      </c>
      <c r="E212" s="451">
        <v>45525</v>
      </c>
      <c r="F212" s="453" t="s">
        <v>1100</v>
      </c>
      <c r="G212" s="175" t="s">
        <v>1107</v>
      </c>
      <c r="H212" s="226" t="s">
        <v>1108</v>
      </c>
    </row>
    <row r="213" spans="1:8" s="188" customFormat="1" hidden="1" x14ac:dyDescent="0.35">
      <c r="A213" s="463">
        <v>45534</v>
      </c>
      <c r="B213" s="464" t="s">
        <v>580</v>
      </c>
      <c r="C213" s="464" t="s">
        <v>1099</v>
      </c>
      <c r="D213" s="464" t="s">
        <v>1099</v>
      </c>
      <c r="E213" s="463">
        <v>45532</v>
      </c>
      <c r="F213" s="465" t="s">
        <v>1100</v>
      </c>
      <c r="G213" s="466" t="s">
        <v>1109</v>
      </c>
      <c r="H213" s="466" t="s">
        <v>1109</v>
      </c>
    </row>
    <row r="214" spans="1:8" hidden="1" x14ac:dyDescent="0.35">
      <c r="A214" s="81" t="s">
        <v>1110</v>
      </c>
      <c r="B214" s="81" t="s">
        <v>750</v>
      </c>
      <c r="C214" s="462" t="s">
        <v>984</v>
      </c>
      <c r="D214" s="81" t="s">
        <v>992</v>
      </c>
      <c r="E214" s="451">
        <v>45523</v>
      </c>
      <c r="F214" s="81" t="s">
        <v>993</v>
      </c>
      <c r="G214" s="175" t="s">
        <v>1111</v>
      </c>
      <c r="H214" s="226" t="s">
        <v>1112</v>
      </c>
    </row>
    <row r="215" spans="1:8" hidden="1" x14ac:dyDescent="0.35">
      <c r="A215" s="81" t="s">
        <v>1110</v>
      </c>
      <c r="B215" s="81" t="s">
        <v>750</v>
      </c>
      <c r="C215" s="462" t="s">
        <v>984</v>
      </c>
      <c r="D215" s="81" t="s">
        <v>987</v>
      </c>
      <c r="E215" s="451">
        <v>45523</v>
      </c>
      <c r="F215" s="81" t="s">
        <v>988</v>
      </c>
      <c r="G215" s="175" t="s">
        <v>1111</v>
      </c>
      <c r="H215" s="226" t="s">
        <v>1112</v>
      </c>
    </row>
    <row r="216" spans="1:8" hidden="1" x14ac:dyDescent="0.35">
      <c r="A216" s="81" t="s">
        <v>1110</v>
      </c>
      <c r="B216" s="81" t="s">
        <v>750</v>
      </c>
      <c r="C216" s="462" t="s">
        <v>984</v>
      </c>
      <c r="D216" s="81" t="s">
        <v>985</v>
      </c>
      <c r="E216" s="451">
        <v>45523</v>
      </c>
      <c r="F216" s="81" t="s">
        <v>986</v>
      </c>
      <c r="G216" s="175" t="s">
        <v>1111</v>
      </c>
      <c r="H216" s="226" t="s">
        <v>1112</v>
      </c>
    </row>
    <row r="217" spans="1:8" hidden="1" x14ac:dyDescent="0.35">
      <c r="A217" s="81" t="s">
        <v>1110</v>
      </c>
      <c r="B217" s="81" t="s">
        <v>750</v>
      </c>
      <c r="C217" s="462" t="s">
        <v>1035</v>
      </c>
      <c r="D217" s="81" t="s">
        <v>1098</v>
      </c>
      <c r="E217" s="451">
        <v>45523</v>
      </c>
      <c r="F217" s="81" t="s">
        <v>1037</v>
      </c>
      <c r="G217" s="175" t="s">
        <v>1111</v>
      </c>
      <c r="H217" s="226" t="s">
        <v>1112</v>
      </c>
    </row>
    <row r="218" spans="1:8" hidden="1" x14ac:dyDescent="0.35">
      <c r="A218" s="81" t="s">
        <v>1110</v>
      </c>
      <c r="B218" s="81" t="s">
        <v>750</v>
      </c>
      <c r="C218" s="462" t="s">
        <v>1035</v>
      </c>
      <c r="D218" s="81" t="s">
        <v>1113</v>
      </c>
      <c r="E218" s="451">
        <v>45523</v>
      </c>
      <c r="F218" s="81" t="s">
        <v>1037</v>
      </c>
      <c r="G218" s="175" t="s">
        <v>1111</v>
      </c>
      <c r="H218" s="226" t="s">
        <v>1112</v>
      </c>
    </row>
    <row r="219" spans="1:8" hidden="1" x14ac:dyDescent="0.35">
      <c r="A219" s="81" t="s">
        <v>1110</v>
      </c>
      <c r="B219" s="81" t="s">
        <v>750</v>
      </c>
      <c r="C219" s="462" t="s">
        <v>1035</v>
      </c>
      <c r="D219" s="81" t="s">
        <v>1088</v>
      </c>
      <c r="E219" s="451">
        <v>45523</v>
      </c>
      <c r="F219" s="81" t="s">
        <v>1037</v>
      </c>
      <c r="G219" s="175" t="s">
        <v>1111</v>
      </c>
      <c r="H219" s="226" t="s">
        <v>1112</v>
      </c>
    </row>
    <row r="220" spans="1:8" hidden="1" x14ac:dyDescent="0.35">
      <c r="A220" s="81" t="s">
        <v>1110</v>
      </c>
      <c r="B220" s="81" t="s">
        <v>750</v>
      </c>
      <c r="C220" s="81" t="s">
        <v>1035</v>
      </c>
      <c r="D220" s="81" t="s">
        <v>1114</v>
      </c>
      <c r="E220" s="451">
        <v>45523</v>
      </c>
      <c r="F220" s="81" t="s">
        <v>1037</v>
      </c>
      <c r="G220" s="175" t="s">
        <v>1111</v>
      </c>
      <c r="H220" s="226" t="s">
        <v>1112</v>
      </c>
    </row>
    <row r="221" spans="1:8" hidden="1" x14ac:dyDescent="0.35">
      <c r="A221" s="81" t="s">
        <v>1110</v>
      </c>
      <c r="B221" s="81" t="s">
        <v>750</v>
      </c>
      <c r="C221" s="81" t="s">
        <v>1035</v>
      </c>
      <c r="D221" s="81" t="s">
        <v>1036</v>
      </c>
      <c r="E221" s="451">
        <v>45523</v>
      </c>
      <c r="F221" s="81" t="s">
        <v>1037</v>
      </c>
      <c r="G221" s="175" t="s">
        <v>1111</v>
      </c>
      <c r="H221" s="226" t="s">
        <v>1112</v>
      </c>
    </row>
    <row r="222" spans="1:8" hidden="1" x14ac:dyDescent="0.35">
      <c r="A222" s="81" t="s">
        <v>1110</v>
      </c>
      <c r="B222" s="81" t="s">
        <v>750</v>
      </c>
      <c r="C222" s="81" t="s">
        <v>1018</v>
      </c>
      <c r="D222" s="81" t="s">
        <v>1115</v>
      </c>
      <c r="E222" s="451">
        <v>45523</v>
      </c>
      <c r="F222" s="81" t="s">
        <v>1116</v>
      </c>
      <c r="G222" s="175" t="s">
        <v>1111</v>
      </c>
      <c r="H222" s="226" t="s">
        <v>1112</v>
      </c>
    </row>
    <row r="223" spans="1:8" hidden="1" x14ac:dyDescent="0.35">
      <c r="A223" s="81" t="s">
        <v>1110</v>
      </c>
      <c r="B223" s="81" t="s">
        <v>750</v>
      </c>
      <c r="C223" s="81" t="s">
        <v>1018</v>
      </c>
      <c r="D223" s="81" t="s">
        <v>1030</v>
      </c>
      <c r="E223" s="451">
        <v>45523</v>
      </c>
      <c r="F223" s="81" t="s">
        <v>1031</v>
      </c>
      <c r="G223" s="175" t="s">
        <v>1111</v>
      </c>
      <c r="H223" s="226" t="s">
        <v>1112</v>
      </c>
    </row>
    <row r="224" spans="1:8" hidden="1" x14ac:dyDescent="0.35">
      <c r="A224" s="81" t="s">
        <v>1110</v>
      </c>
      <c r="B224" s="81" t="s">
        <v>750</v>
      </c>
      <c r="C224" s="81" t="s">
        <v>1018</v>
      </c>
      <c r="D224" s="81" t="s">
        <v>1082</v>
      </c>
      <c r="E224" s="451">
        <v>45523</v>
      </c>
      <c r="F224" s="81" t="s">
        <v>1020</v>
      </c>
      <c r="G224" s="175" t="s">
        <v>1111</v>
      </c>
      <c r="H224" s="226" t="s">
        <v>1112</v>
      </c>
    </row>
    <row r="225" spans="1:8" hidden="1" x14ac:dyDescent="0.35">
      <c r="A225" s="81" t="s">
        <v>1110</v>
      </c>
      <c r="B225" s="81" t="s">
        <v>750</v>
      </c>
      <c r="C225" s="81" t="s">
        <v>1018</v>
      </c>
      <c r="D225" s="81" t="s">
        <v>1019</v>
      </c>
      <c r="E225" s="451">
        <v>45523</v>
      </c>
      <c r="F225" s="81" t="s">
        <v>1020</v>
      </c>
      <c r="G225" s="175" t="s">
        <v>1111</v>
      </c>
      <c r="H225" s="226" t="s">
        <v>1112</v>
      </c>
    </row>
    <row r="226" spans="1:8" hidden="1" x14ac:dyDescent="0.35">
      <c r="A226" s="81" t="s">
        <v>1110</v>
      </c>
      <c r="B226" s="81" t="s">
        <v>750</v>
      </c>
      <c r="C226" s="81" t="s">
        <v>1018</v>
      </c>
      <c r="D226" s="81" t="s">
        <v>1117</v>
      </c>
      <c r="E226" s="451">
        <v>45523</v>
      </c>
      <c r="F226" s="81" t="s">
        <v>1031</v>
      </c>
      <c r="G226" s="175" t="s">
        <v>1111</v>
      </c>
      <c r="H226" s="226" t="s">
        <v>1112</v>
      </c>
    </row>
    <row r="227" spans="1:8" hidden="1" x14ac:dyDescent="0.35">
      <c r="A227" s="81" t="s">
        <v>1110</v>
      </c>
      <c r="B227" s="81" t="s">
        <v>750</v>
      </c>
      <c r="C227" s="81" t="s">
        <v>1018</v>
      </c>
      <c r="D227" s="81" t="s">
        <v>1093</v>
      </c>
      <c r="E227" s="451">
        <v>45523</v>
      </c>
      <c r="F227" s="81" t="s">
        <v>1094</v>
      </c>
      <c r="G227" s="175" t="s">
        <v>1111</v>
      </c>
      <c r="H227" s="226" t="s">
        <v>1112</v>
      </c>
    </row>
    <row r="228" spans="1:8" hidden="1" x14ac:dyDescent="0.35">
      <c r="A228" s="81" t="s">
        <v>1110</v>
      </c>
      <c r="B228" s="81" t="s">
        <v>750</v>
      </c>
      <c r="C228" s="81" t="s">
        <v>1032</v>
      </c>
      <c r="D228" s="81" t="s">
        <v>1077</v>
      </c>
      <c r="E228" s="451">
        <v>45523</v>
      </c>
      <c r="F228" s="81" t="s">
        <v>1078</v>
      </c>
      <c r="G228" s="175" t="s">
        <v>1111</v>
      </c>
      <c r="H228" s="226" t="s">
        <v>1112</v>
      </c>
    </row>
    <row r="229" spans="1:8" hidden="1" x14ac:dyDescent="0.35">
      <c r="A229" s="81" t="s">
        <v>1110</v>
      </c>
      <c r="B229" s="81" t="s">
        <v>750</v>
      </c>
      <c r="C229" s="81" t="s">
        <v>1032</v>
      </c>
      <c r="D229" s="81" t="s">
        <v>1059</v>
      </c>
      <c r="E229" s="451">
        <v>45523</v>
      </c>
      <c r="F229" s="81" t="s">
        <v>1060</v>
      </c>
      <c r="G229" s="175" t="s">
        <v>1111</v>
      </c>
      <c r="H229" s="226" t="s">
        <v>1112</v>
      </c>
    </row>
    <row r="230" spans="1:8" hidden="1" x14ac:dyDescent="0.35">
      <c r="A230" s="81" t="s">
        <v>1110</v>
      </c>
      <c r="B230" s="81" t="s">
        <v>750</v>
      </c>
      <c r="C230" s="81" t="s">
        <v>1052</v>
      </c>
      <c r="D230" s="81" t="s">
        <v>1052</v>
      </c>
      <c r="E230" s="451">
        <v>45523</v>
      </c>
      <c r="F230" s="81" t="s">
        <v>1054</v>
      </c>
      <c r="G230" s="175" t="s">
        <v>1111</v>
      </c>
      <c r="H230" s="226" t="s">
        <v>1112</v>
      </c>
    </row>
    <row r="231" spans="1:8" hidden="1" x14ac:dyDescent="0.35">
      <c r="A231" s="81" t="s">
        <v>1110</v>
      </c>
      <c r="B231" s="81" t="s">
        <v>750</v>
      </c>
      <c r="C231" s="81" t="s">
        <v>1061</v>
      </c>
      <c r="D231" s="81" t="s">
        <v>1061</v>
      </c>
      <c r="E231" s="451">
        <v>45523</v>
      </c>
      <c r="F231" s="81" t="s">
        <v>1062</v>
      </c>
      <c r="G231" s="175" t="s">
        <v>1111</v>
      </c>
      <c r="H231" s="226" t="s">
        <v>1112</v>
      </c>
    </row>
    <row r="232" spans="1:8" hidden="1" x14ac:dyDescent="0.35">
      <c r="A232" s="81" t="s">
        <v>1110</v>
      </c>
      <c r="B232" s="81" t="s">
        <v>750</v>
      </c>
      <c r="C232" s="81" t="s">
        <v>1118</v>
      </c>
      <c r="D232" s="81" t="s">
        <v>1074</v>
      </c>
      <c r="E232" s="451">
        <v>45523</v>
      </c>
      <c r="F232" s="81" t="s">
        <v>1073</v>
      </c>
      <c r="G232" s="175" t="s">
        <v>1111</v>
      </c>
      <c r="H232" s="226" t="s">
        <v>1112</v>
      </c>
    </row>
    <row r="233" spans="1:8" hidden="1" x14ac:dyDescent="0.35">
      <c r="A233" s="81" t="s">
        <v>1110</v>
      </c>
      <c r="B233" s="81" t="s">
        <v>750</v>
      </c>
      <c r="C233" s="81" t="s">
        <v>1063</v>
      </c>
      <c r="D233" s="81" t="s">
        <v>1070</v>
      </c>
      <c r="E233" s="451">
        <v>45523</v>
      </c>
      <c r="F233" s="81" t="s">
        <v>1073</v>
      </c>
      <c r="G233" s="175" t="s">
        <v>1111</v>
      </c>
      <c r="H233" s="226" t="s">
        <v>1112</v>
      </c>
    </row>
    <row r="234" spans="1:8" hidden="1" x14ac:dyDescent="0.35">
      <c r="A234" s="81" t="s">
        <v>1110</v>
      </c>
      <c r="B234" s="81" t="s">
        <v>750</v>
      </c>
      <c r="C234" s="81" t="s">
        <v>1071</v>
      </c>
      <c r="D234" s="81" t="s">
        <v>1075</v>
      </c>
      <c r="E234" s="451">
        <v>45523</v>
      </c>
      <c r="F234" s="81" t="s">
        <v>1073</v>
      </c>
      <c r="G234" s="175" t="s">
        <v>1111</v>
      </c>
      <c r="H234" s="226" t="s">
        <v>1112</v>
      </c>
    </row>
    <row r="235" spans="1:8" hidden="1" x14ac:dyDescent="0.35">
      <c r="A235" s="81" t="s">
        <v>1110</v>
      </c>
      <c r="B235" s="81" t="s">
        <v>750</v>
      </c>
      <c r="C235" s="81" t="s">
        <v>1071</v>
      </c>
      <c r="D235" s="81" t="s">
        <v>1072</v>
      </c>
      <c r="E235" s="451">
        <v>45523</v>
      </c>
      <c r="F235" s="81" t="s">
        <v>1073</v>
      </c>
      <c r="G235" s="175" t="s">
        <v>1111</v>
      </c>
      <c r="H235" s="226" t="s">
        <v>1112</v>
      </c>
    </row>
    <row r="236" spans="1:8" hidden="1" x14ac:dyDescent="0.35">
      <c r="A236" s="81" t="s">
        <v>1110</v>
      </c>
      <c r="B236" s="81" t="s">
        <v>750</v>
      </c>
      <c r="C236" s="81" t="s">
        <v>1071</v>
      </c>
      <c r="D236" s="81" t="s">
        <v>1119</v>
      </c>
      <c r="E236" s="451">
        <v>45523</v>
      </c>
      <c r="F236" s="81" t="s">
        <v>1073</v>
      </c>
      <c r="G236" s="175" t="s">
        <v>1111</v>
      </c>
      <c r="H236" s="226" t="s">
        <v>1112</v>
      </c>
    </row>
    <row r="237" spans="1:8" x14ac:dyDescent="0.35">
      <c r="A237" s="457">
        <v>45505</v>
      </c>
      <c r="B237" s="81" t="s">
        <v>34</v>
      </c>
      <c r="C237" s="81" t="s">
        <v>1083</v>
      </c>
      <c r="D237" s="454" t="s">
        <v>1084</v>
      </c>
      <c r="E237" s="458">
        <v>45497</v>
      </c>
      <c r="F237" s="81" t="s">
        <v>1085</v>
      </c>
      <c r="G237" s="45" t="s">
        <v>1120</v>
      </c>
      <c r="H237" s="447" t="s">
        <v>1121</v>
      </c>
    </row>
    <row r="238" spans="1:8" x14ac:dyDescent="0.35">
      <c r="A238" s="457">
        <v>45505</v>
      </c>
      <c r="B238" s="81" t="s">
        <v>34</v>
      </c>
      <c r="C238" s="81" t="s">
        <v>1063</v>
      </c>
      <c r="D238" s="454" t="s">
        <v>1064</v>
      </c>
      <c r="E238" s="458">
        <v>45497</v>
      </c>
      <c r="F238" s="455" t="s">
        <v>1065</v>
      </c>
      <c r="G238" s="45" t="s">
        <v>1120</v>
      </c>
      <c r="H238" s="447" t="s">
        <v>1121</v>
      </c>
    </row>
    <row r="239" spans="1:8" x14ac:dyDescent="0.35">
      <c r="A239" s="457">
        <v>45505</v>
      </c>
      <c r="B239" s="81" t="s">
        <v>34</v>
      </c>
      <c r="C239" s="81" t="s">
        <v>1063</v>
      </c>
      <c r="D239" s="454" t="s">
        <v>1066</v>
      </c>
      <c r="E239" s="458">
        <v>45497</v>
      </c>
      <c r="F239" s="455" t="s">
        <v>1065</v>
      </c>
      <c r="G239" s="45" t="s">
        <v>1120</v>
      </c>
      <c r="H239" s="447" t="s">
        <v>1121</v>
      </c>
    </row>
    <row r="240" spans="1:8" x14ac:dyDescent="0.35">
      <c r="A240" s="457">
        <v>45505</v>
      </c>
      <c r="B240" s="81" t="s">
        <v>34</v>
      </c>
      <c r="C240" s="81" t="s">
        <v>1063</v>
      </c>
      <c r="D240" s="454" t="s">
        <v>1067</v>
      </c>
      <c r="E240" s="458">
        <v>45497</v>
      </c>
      <c r="F240" s="455" t="s">
        <v>1065</v>
      </c>
      <c r="G240" s="45" t="s">
        <v>1120</v>
      </c>
      <c r="H240" s="447" t="s">
        <v>1121</v>
      </c>
    </row>
    <row r="241" spans="1:8" x14ac:dyDescent="0.35">
      <c r="A241" s="457">
        <v>45505</v>
      </c>
      <c r="B241" s="81" t="s">
        <v>34</v>
      </c>
      <c r="C241" s="81" t="s">
        <v>1063</v>
      </c>
      <c r="D241" s="454" t="s">
        <v>1068</v>
      </c>
      <c r="E241" s="458">
        <v>45497</v>
      </c>
      <c r="F241" s="455" t="s">
        <v>1065</v>
      </c>
      <c r="G241" s="45" t="s">
        <v>1120</v>
      </c>
      <c r="H241" s="447" t="s">
        <v>1121</v>
      </c>
    </row>
    <row r="242" spans="1:8" x14ac:dyDescent="0.35">
      <c r="A242" s="457">
        <v>45505</v>
      </c>
      <c r="B242" s="81" t="s">
        <v>34</v>
      </c>
      <c r="C242" s="81" t="s">
        <v>1063</v>
      </c>
      <c r="D242" s="454" t="s">
        <v>1069</v>
      </c>
      <c r="E242" s="458">
        <v>45497</v>
      </c>
      <c r="F242" s="455" t="s">
        <v>1065</v>
      </c>
      <c r="G242" s="45" t="s">
        <v>1120</v>
      </c>
      <c r="H242" s="447" t="s">
        <v>1121</v>
      </c>
    </row>
    <row r="243" spans="1:8" x14ac:dyDescent="0.35">
      <c r="A243" s="457">
        <v>45505</v>
      </c>
      <c r="B243" s="81" t="s">
        <v>34</v>
      </c>
      <c r="C243" s="81" t="s">
        <v>1063</v>
      </c>
      <c r="D243" s="454" t="s">
        <v>1070</v>
      </c>
      <c r="E243" s="458">
        <v>45497</v>
      </c>
      <c r="F243" s="455" t="s">
        <v>1065</v>
      </c>
      <c r="G243" s="45" t="s">
        <v>1120</v>
      </c>
      <c r="H243" s="447" t="s">
        <v>1121</v>
      </c>
    </row>
    <row r="244" spans="1:8" x14ac:dyDescent="0.35">
      <c r="A244" s="457">
        <v>45505</v>
      </c>
      <c r="B244" s="81" t="s">
        <v>34</v>
      </c>
      <c r="C244" s="81" t="s">
        <v>971</v>
      </c>
      <c r="D244" s="454" t="s">
        <v>972</v>
      </c>
      <c r="E244" s="458">
        <v>45497</v>
      </c>
      <c r="F244" s="455" t="s">
        <v>1122</v>
      </c>
      <c r="G244" s="45" t="s">
        <v>1120</v>
      </c>
      <c r="H244" s="447" t="s">
        <v>1121</v>
      </c>
    </row>
    <row r="245" spans="1:8" x14ac:dyDescent="0.35">
      <c r="A245" s="457">
        <v>45505</v>
      </c>
      <c r="B245" s="81" t="s">
        <v>34</v>
      </c>
      <c r="C245" s="81" t="s">
        <v>971</v>
      </c>
      <c r="D245" s="454" t="s">
        <v>976</v>
      </c>
      <c r="E245" s="458">
        <v>45497</v>
      </c>
      <c r="F245" s="455" t="s">
        <v>1122</v>
      </c>
      <c r="G245" s="45" t="s">
        <v>1120</v>
      </c>
      <c r="H245" s="447" t="s">
        <v>1121</v>
      </c>
    </row>
    <row r="246" spans="1:8" x14ac:dyDescent="0.35">
      <c r="A246" s="457">
        <v>45505</v>
      </c>
      <c r="B246" s="81" t="s">
        <v>34</v>
      </c>
      <c r="C246" s="81" t="s">
        <v>1032</v>
      </c>
      <c r="D246" s="454" t="s">
        <v>1047</v>
      </c>
      <c r="E246" s="458">
        <v>45497</v>
      </c>
      <c r="F246" s="455" t="s">
        <v>1048</v>
      </c>
      <c r="G246" s="45" t="s">
        <v>1120</v>
      </c>
      <c r="H246" s="447" t="s">
        <v>1121</v>
      </c>
    </row>
    <row r="247" spans="1:8" x14ac:dyDescent="0.35">
      <c r="A247" s="457">
        <v>45505</v>
      </c>
      <c r="B247" s="81" t="s">
        <v>34</v>
      </c>
      <c r="C247" s="81" t="s">
        <v>1032</v>
      </c>
      <c r="D247" s="454" t="s">
        <v>1123</v>
      </c>
      <c r="E247" s="458">
        <v>45497</v>
      </c>
      <c r="F247" s="455" t="s">
        <v>1048</v>
      </c>
      <c r="G247" s="45" t="s">
        <v>1120</v>
      </c>
      <c r="H247" s="447" t="s">
        <v>1121</v>
      </c>
    </row>
    <row r="248" spans="1:8" x14ac:dyDescent="0.35">
      <c r="A248" s="457">
        <v>45505</v>
      </c>
      <c r="B248" s="81" t="s">
        <v>34</v>
      </c>
      <c r="C248" s="81" t="s">
        <v>1032</v>
      </c>
      <c r="D248" s="454" t="s">
        <v>1049</v>
      </c>
      <c r="E248" s="458">
        <v>45497</v>
      </c>
      <c r="F248" s="455" t="s">
        <v>1048</v>
      </c>
      <c r="G248" s="45" t="s">
        <v>1120</v>
      </c>
      <c r="H248" s="447" t="s">
        <v>1121</v>
      </c>
    </row>
    <row r="249" spans="1:8" x14ac:dyDescent="0.35">
      <c r="A249" s="457">
        <v>45505</v>
      </c>
      <c r="B249" s="81" t="s">
        <v>34</v>
      </c>
      <c r="C249" s="81" t="s">
        <v>1052</v>
      </c>
      <c r="D249" s="454" t="s">
        <v>1053</v>
      </c>
      <c r="E249" s="458">
        <v>45497</v>
      </c>
      <c r="F249" s="455" t="s">
        <v>1054</v>
      </c>
      <c r="G249" s="45" t="s">
        <v>1120</v>
      </c>
      <c r="H249" s="447" t="s">
        <v>1121</v>
      </c>
    </row>
    <row r="250" spans="1:8" x14ac:dyDescent="0.35">
      <c r="A250" s="457">
        <v>45505</v>
      </c>
      <c r="B250" s="81" t="s">
        <v>34</v>
      </c>
      <c r="C250" s="81" t="s">
        <v>1018</v>
      </c>
      <c r="D250" s="454" t="s">
        <v>1019</v>
      </c>
      <c r="E250" s="458">
        <v>45497</v>
      </c>
      <c r="F250" s="81" t="s">
        <v>1020</v>
      </c>
      <c r="G250" s="45" t="s">
        <v>1120</v>
      </c>
      <c r="H250" s="447" t="s">
        <v>1121</v>
      </c>
    </row>
    <row r="251" spans="1:8" x14ac:dyDescent="0.35">
      <c r="A251" s="457">
        <v>45505</v>
      </c>
      <c r="B251" s="81" t="s">
        <v>34</v>
      </c>
      <c r="C251" s="81" t="s">
        <v>1052</v>
      </c>
      <c r="D251" s="454" t="s">
        <v>1055</v>
      </c>
      <c r="E251" s="458">
        <v>45497</v>
      </c>
      <c r="F251" s="455" t="s">
        <v>1054</v>
      </c>
      <c r="G251" s="45" t="s">
        <v>1120</v>
      </c>
      <c r="H251" s="447" t="s">
        <v>1121</v>
      </c>
    </row>
    <row r="252" spans="1:8" x14ac:dyDescent="0.35">
      <c r="A252" s="457">
        <v>45505</v>
      </c>
      <c r="B252" s="81" t="s">
        <v>34</v>
      </c>
      <c r="C252" s="81" t="s">
        <v>1052</v>
      </c>
      <c r="D252" s="454" t="s">
        <v>1056</v>
      </c>
      <c r="E252" s="458">
        <v>45497</v>
      </c>
      <c r="F252" s="455" t="s">
        <v>1054</v>
      </c>
      <c r="G252" s="45" t="s">
        <v>1120</v>
      </c>
      <c r="H252" s="447" t="s">
        <v>1121</v>
      </c>
    </row>
    <row r="253" spans="1:8" x14ac:dyDescent="0.35">
      <c r="A253" s="457">
        <v>45505</v>
      </c>
      <c r="B253" s="81" t="s">
        <v>34</v>
      </c>
      <c r="C253" s="81" t="s">
        <v>1052</v>
      </c>
      <c r="D253" s="454" t="s">
        <v>1057</v>
      </c>
      <c r="E253" s="458">
        <v>45497</v>
      </c>
      <c r="F253" s="455" t="s">
        <v>1054</v>
      </c>
      <c r="G253" s="45" t="s">
        <v>1120</v>
      </c>
      <c r="H253" s="447" t="s">
        <v>1121</v>
      </c>
    </row>
    <row r="254" spans="1:8" x14ac:dyDescent="0.35">
      <c r="A254" s="457">
        <v>45505</v>
      </c>
      <c r="B254" s="81" t="s">
        <v>34</v>
      </c>
      <c r="C254" s="81" t="s">
        <v>1052</v>
      </c>
      <c r="D254" s="454" t="s">
        <v>1058</v>
      </c>
      <c r="E254" s="458">
        <v>45497</v>
      </c>
      <c r="F254" s="455" t="s">
        <v>1054</v>
      </c>
      <c r="G254" s="45" t="s">
        <v>1120</v>
      </c>
      <c r="H254" s="447" t="s">
        <v>1121</v>
      </c>
    </row>
    <row r="255" spans="1:8" x14ac:dyDescent="0.35">
      <c r="A255" s="457">
        <v>45505</v>
      </c>
      <c r="B255" s="81" t="s">
        <v>34</v>
      </c>
      <c r="C255" s="81" t="s">
        <v>1071</v>
      </c>
      <c r="D255" s="454" t="s">
        <v>1072</v>
      </c>
      <c r="E255" s="458">
        <v>45497</v>
      </c>
      <c r="F255" s="81" t="s">
        <v>1073</v>
      </c>
      <c r="G255" s="45" t="s">
        <v>1120</v>
      </c>
      <c r="H255" s="447" t="s">
        <v>1121</v>
      </c>
    </row>
    <row r="256" spans="1:8" x14ac:dyDescent="0.35">
      <c r="A256" s="457">
        <v>45505</v>
      </c>
      <c r="B256" s="81" t="s">
        <v>34</v>
      </c>
      <c r="C256" s="81" t="s">
        <v>1071</v>
      </c>
      <c r="D256" s="454" t="s">
        <v>1074</v>
      </c>
      <c r="E256" s="458">
        <v>45497</v>
      </c>
      <c r="F256" s="81" t="s">
        <v>1073</v>
      </c>
      <c r="G256" s="45" t="s">
        <v>1120</v>
      </c>
      <c r="H256" s="447" t="s">
        <v>1121</v>
      </c>
    </row>
    <row r="257" spans="1:8" x14ac:dyDescent="0.35">
      <c r="A257" s="457">
        <v>45505</v>
      </c>
      <c r="B257" s="81" t="s">
        <v>34</v>
      </c>
      <c r="C257" s="81" t="s">
        <v>1071</v>
      </c>
      <c r="D257" s="454" t="s">
        <v>1075</v>
      </c>
      <c r="E257" s="458">
        <v>45497</v>
      </c>
      <c r="F257" s="81" t="s">
        <v>1073</v>
      </c>
      <c r="G257" s="45" t="s">
        <v>1120</v>
      </c>
      <c r="H257" s="447" t="s">
        <v>1121</v>
      </c>
    </row>
    <row r="258" spans="1:8" x14ac:dyDescent="0.35">
      <c r="A258" s="459">
        <v>45505</v>
      </c>
      <c r="B258" s="81" t="s">
        <v>34</v>
      </c>
      <c r="C258" s="81" t="s">
        <v>1071</v>
      </c>
      <c r="D258" s="454" t="s">
        <v>1076</v>
      </c>
      <c r="E258" s="458">
        <v>45497</v>
      </c>
      <c r="F258" s="81" t="s">
        <v>1073</v>
      </c>
      <c r="G258" s="45" t="s">
        <v>1120</v>
      </c>
      <c r="H258" s="447" t="s">
        <v>1121</v>
      </c>
    </row>
    <row r="259" spans="1:8" x14ac:dyDescent="0.35">
      <c r="A259" s="457">
        <v>45506</v>
      </c>
      <c r="B259" s="81" t="s">
        <v>34</v>
      </c>
      <c r="C259" s="81" t="s">
        <v>1038</v>
      </c>
      <c r="D259" s="454" t="s">
        <v>1124</v>
      </c>
      <c r="E259" s="458">
        <v>45498</v>
      </c>
      <c r="F259" s="455" t="s">
        <v>1044</v>
      </c>
      <c r="G259" s="45" t="s">
        <v>1120</v>
      </c>
      <c r="H259" s="447" t="s">
        <v>1125</v>
      </c>
    </row>
    <row r="260" spans="1:8" x14ac:dyDescent="0.35">
      <c r="A260" s="457">
        <v>45506</v>
      </c>
      <c r="B260" s="81" t="s">
        <v>34</v>
      </c>
      <c r="C260" s="81" t="s">
        <v>1038</v>
      </c>
      <c r="D260" s="454" t="s">
        <v>1043</v>
      </c>
      <c r="E260" s="458">
        <v>45498</v>
      </c>
      <c r="F260" s="455" t="s">
        <v>1044</v>
      </c>
      <c r="G260" s="45" t="s">
        <v>1120</v>
      </c>
      <c r="H260" s="447" t="s">
        <v>1125</v>
      </c>
    </row>
    <row r="261" spans="1:8" x14ac:dyDescent="0.35">
      <c r="A261" s="457">
        <v>45506</v>
      </c>
      <c r="B261" s="81" t="s">
        <v>34</v>
      </c>
      <c r="C261" s="81" t="s">
        <v>1063</v>
      </c>
      <c r="D261" s="454" t="s">
        <v>1068</v>
      </c>
      <c r="E261" s="458">
        <v>45498</v>
      </c>
      <c r="F261" s="455" t="s">
        <v>1065</v>
      </c>
      <c r="G261" s="45" t="s">
        <v>1120</v>
      </c>
      <c r="H261" s="447" t="s">
        <v>1125</v>
      </c>
    </row>
    <row r="262" spans="1:8" x14ac:dyDescent="0.35">
      <c r="A262" s="457">
        <v>45506</v>
      </c>
      <c r="B262" s="81" t="s">
        <v>34</v>
      </c>
      <c r="C262" s="81" t="s">
        <v>1038</v>
      </c>
      <c r="D262" s="454" t="s">
        <v>1039</v>
      </c>
      <c r="E262" s="458">
        <v>45498</v>
      </c>
      <c r="F262" s="455" t="s">
        <v>1126</v>
      </c>
      <c r="G262" s="45" t="s">
        <v>1120</v>
      </c>
      <c r="H262" s="447" t="s">
        <v>1125</v>
      </c>
    </row>
    <row r="263" spans="1:8" x14ac:dyDescent="0.35">
      <c r="A263" s="457">
        <v>45506</v>
      </c>
      <c r="B263" s="81" t="s">
        <v>34</v>
      </c>
      <c r="C263" s="81" t="s">
        <v>1038</v>
      </c>
      <c r="D263" s="454" t="s">
        <v>1042</v>
      </c>
      <c r="E263" s="458">
        <v>45498</v>
      </c>
      <c r="F263" s="455" t="s">
        <v>1126</v>
      </c>
      <c r="G263" s="45" t="s">
        <v>1120</v>
      </c>
      <c r="H263" s="447" t="s">
        <v>1125</v>
      </c>
    </row>
    <row r="264" spans="1:8" x14ac:dyDescent="0.35">
      <c r="A264" s="457">
        <v>45506</v>
      </c>
      <c r="B264" s="81" t="s">
        <v>34</v>
      </c>
      <c r="C264" s="81" t="s">
        <v>1038</v>
      </c>
      <c r="D264" s="454" t="s">
        <v>1041</v>
      </c>
      <c r="E264" s="458">
        <v>45498</v>
      </c>
      <c r="F264" s="455" t="s">
        <v>1126</v>
      </c>
      <c r="G264" s="45" t="s">
        <v>1120</v>
      </c>
      <c r="H264" s="447" t="s">
        <v>1125</v>
      </c>
    </row>
    <row r="265" spans="1:8" x14ac:dyDescent="0.35">
      <c r="A265" s="457">
        <v>45506</v>
      </c>
      <c r="B265" s="81" t="s">
        <v>34</v>
      </c>
      <c r="C265" s="81" t="s">
        <v>1071</v>
      </c>
      <c r="D265" s="454" t="s">
        <v>1074</v>
      </c>
      <c r="E265" s="458">
        <v>45498</v>
      </c>
      <c r="F265" s="81" t="s">
        <v>1073</v>
      </c>
      <c r="G265" s="45" t="s">
        <v>1120</v>
      </c>
      <c r="H265" s="447" t="s">
        <v>1125</v>
      </c>
    </row>
    <row r="266" spans="1:8" x14ac:dyDescent="0.35">
      <c r="A266" s="457">
        <v>45506</v>
      </c>
      <c r="B266" s="81" t="s">
        <v>34</v>
      </c>
      <c r="C266" s="81" t="s">
        <v>1071</v>
      </c>
      <c r="D266" s="454" t="s">
        <v>1075</v>
      </c>
      <c r="E266" s="458">
        <v>45498</v>
      </c>
      <c r="F266" s="81" t="s">
        <v>1073</v>
      </c>
      <c r="G266" s="45" t="s">
        <v>1120</v>
      </c>
      <c r="H266" s="447" t="s">
        <v>1125</v>
      </c>
    </row>
    <row r="267" spans="1:8" x14ac:dyDescent="0.35">
      <c r="A267" s="457">
        <v>45506</v>
      </c>
      <c r="B267" s="81" t="s">
        <v>34</v>
      </c>
      <c r="C267" s="81" t="s">
        <v>1071</v>
      </c>
      <c r="D267" s="454" t="s">
        <v>1076</v>
      </c>
      <c r="E267" s="458">
        <v>45498</v>
      </c>
      <c r="F267" s="81" t="s">
        <v>1073</v>
      </c>
      <c r="G267" s="45" t="s">
        <v>1120</v>
      </c>
      <c r="H267" s="447" t="s">
        <v>1125</v>
      </c>
    </row>
    <row r="268" spans="1:8" x14ac:dyDescent="0.35">
      <c r="A268" s="457">
        <v>45506</v>
      </c>
      <c r="B268" s="81" t="s">
        <v>34</v>
      </c>
      <c r="C268" s="81" t="s">
        <v>1071</v>
      </c>
      <c r="D268" s="454" t="s">
        <v>1072</v>
      </c>
      <c r="E268" s="458">
        <v>45498</v>
      </c>
      <c r="F268" s="81" t="s">
        <v>1073</v>
      </c>
      <c r="G268" s="45" t="s">
        <v>1120</v>
      </c>
      <c r="H268" s="447" t="s">
        <v>1125</v>
      </c>
    </row>
    <row r="269" spans="1:8" x14ac:dyDescent="0.35">
      <c r="A269" s="457">
        <v>45506</v>
      </c>
      <c r="B269" s="81" t="s">
        <v>34</v>
      </c>
      <c r="C269" s="81" t="s">
        <v>1063</v>
      </c>
      <c r="D269" s="454" t="s">
        <v>1070</v>
      </c>
      <c r="E269" s="458">
        <v>45498</v>
      </c>
      <c r="F269" s="455" t="s">
        <v>1065</v>
      </c>
      <c r="G269" s="45" t="s">
        <v>1120</v>
      </c>
      <c r="H269" s="447" t="s">
        <v>1125</v>
      </c>
    </row>
    <row r="270" spans="1:8" x14ac:dyDescent="0.35">
      <c r="A270" s="457">
        <v>45506</v>
      </c>
      <c r="B270" s="81" t="s">
        <v>34</v>
      </c>
      <c r="C270" s="81" t="s">
        <v>1127</v>
      </c>
      <c r="D270" s="454" t="s">
        <v>1123</v>
      </c>
      <c r="E270" s="458">
        <v>45498</v>
      </c>
      <c r="F270" s="455" t="s">
        <v>1048</v>
      </c>
      <c r="G270" s="45" t="s">
        <v>1120</v>
      </c>
      <c r="H270" s="447" t="s">
        <v>1125</v>
      </c>
    </row>
    <row r="271" spans="1:8" x14ac:dyDescent="0.35">
      <c r="A271" s="457">
        <v>45506</v>
      </c>
      <c r="B271" s="81" t="s">
        <v>34</v>
      </c>
      <c r="C271" s="81" t="s">
        <v>1063</v>
      </c>
      <c r="D271" s="454" t="s">
        <v>1067</v>
      </c>
      <c r="E271" s="458">
        <v>45498</v>
      </c>
      <c r="F271" s="455" t="s">
        <v>1065</v>
      </c>
      <c r="G271" s="45" t="s">
        <v>1120</v>
      </c>
      <c r="H271" s="447" t="s">
        <v>1125</v>
      </c>
    </row>
    <row r="272" spans="1:8" x14ac:dyDescent="0.35">
      <c r="A272" s="459">
        <v>45506</v>
      </c>
      <c r="B272" s="81" t="s">
        <v>34</v>
      </c>
      <c r="C272" s="81" t="s">
        <v>984</v>
      </c>
      <c r="D272" s="454" t="s">
        <v>990</v>
      </c>
      <c r="E272" s="458">
        <v>45498</v>
      </c>
      <c r="F272" s="455" t="s">
        <v>1128</v>
      </c>
      <c r="G272" s="45" t="s">
        <v>1120</v>
      </c>
      <c r="H272" s="447" t="s">
        <v>1125</v>
      </c>
    </row>
    <row r="273" spans="1:8" x14ac:dyDescent="0.35">
      <c r="A273" s="457">
        <v>45507</v>
      </c>
      <c r="B273" s="81" t="s">
        <v>34</v>
      </c>
      <c r="C273" s="81" t="s">
        <v>1018</v>
      </c>
      <c r="D273" s="454" t="s">
        <v>1093</v>
      </c>
      <c r="E273" s="458">
        <v>45499</v>
      </c>
      <c r="F273" s="81" t="s">
        <v>1094</v>
      </c>
      <c r="G273" s="45" t="s">
        <v>1120</v>
      </c>
      <c r="H273" s="447" t="s">
        <v>1129</v>
      </c>
    </row>
    <row r="274" spans="1:8" x14ac:dyDescent="0.35">
      <c r="A274" s="457">
        <v>45507</v>
      </c>
      <c r="B274" s="81" t="s">
        <v>34</v>
      </c>
      <c r="C274" s="81" t="s">
        <v>1018</v>
      </c>
      <c r="D274" s="454" t="s">
        <v>1117</v>
      </c>
      <c r="E274" s="458">
        <v>45499</v>
      </c>
      <c r="F274" s="81" t="s">
        <v>1031</v>
      </c>
      <c r="G274" s="45" t="s">
        <v>1120</v>
      </c>
      <c r="H274" s="447" t="s">
        <v>1129</v>
      </c>
    </row>
    <row r="275" spans="1:8" x14ac:dyDescent="0.35">
      <c r="A275" s="457">
        <v>45507</v>
      </c>
      <c r="B275" s="81" t="s">
        <v>34</v>
      </c>
      <c r="C275" s="81" t="s">
        <v>1018</v>
      </c>
      <c r="D275" s="454" t="s">
        <v>1019</v>
      </c>
      <c r="E275" s="458">
        <v>45499</v>
      </c>
      <c r="F275" s="81" t="s">
        <v>1020</v>
      </c>
      <c r="G275" s="45" t="s">
        <v>1120</v>
      </c>
      <c r="H275" s="447" t="s">
        <v>1129</v>
      </c>
    </row>
    <row r="276" spans="1:8" x14ac:dyDescent="0.35">
      <c r="A276" s="457">
        <v>45507</v>
      </c>
      <c r="B276" s="81" t="s">
        <v>34</v>
      </c>
      <c r="C276" s="81" t="s">
        <v>1018</v>
      </c>
      <c r="D276" s="454" t="s">
        <v>1030</v>
      </c>
      <c r="E276" s="458">
        <v>45499</v>
      </c>
      <c r="F276" s="81" t="s">
        <v>1031</v>
      </c>
      <c r="G276" s="45" t="s">
        <v>1120</v>
      </c>
      <c r="H276" s="447" t="s">
        <v>1129</v>
      </c>
    </row>
    <row r="277" spans="1:8" x14ac:dyDescent="0.35">
      <c r="A277" s="457">
        <v>45507</v>
      </c>
      <c r="B277" s="81" t="s">
        <v>34</v>
      </c>
      <c r="C277" s="81" t="s">
        <v>1018</v>
      </c>
      <c r="D277" s="454" t="s">
        <v>1115</v>
      </c>
      <c r="E277" s="458">
        <v>45499</v>
      </c>
      <c r="F277" s="455" t="s">
        <v>1116</v>
      </c>
      <c r="G277" s="45" t="s">
        <v>1120</v>
      </c>
      <c r="H277" s="447" t="s">
        <v>1129</v>
      </c>
    </row>
    <row r="278" spans="1:8" x14ac:dyDescent="0.35">
      <c r="A278" s="457">
        <v>45507</v>
      </c>
      <c r="B278" s="81" t="s">
        <v>34</v>
      </c>
      <c r="C278" s="81" t="s">
        <v>1018</v>
      </c>
      <c r="D278" s="454" t="s">
        <v>1082</v>
      </c>
      <c r="E278" s="458">
        <v>45499</v>
      </c>
      <c r="F278" s="455" t="s">
        <v>1020</v>
      </c>
      <c r="G278" s="45" t="s">
        <v>1120</v>
      </c>
      <c r="H278" s="447" t="s">
        <v>1129</v>
      </c>
    </row>
    <row r="279" spans="1:8" x14ac:dyDescent="0.35">
      <c r="A279" s="457">
        <v>45507</v>
      </c>
      <c r="B279" s="81" t="s">
        <v>34</v>
      </c>
      <c r="C279" s="81" t="s">
        <v>1035</v>
      </c>
      <c r="D279" s="454" t="s">
        <v>1098</v>
      </c>
      <c r="E279" s="458">
        <v>45499</v>
      </c>
      <c r="F279" s="455" t="s">
        <v>1037</v>
      </c>
      <c r="G279" s="45" t="s">
        <v>1120</v>
      </c>
      <c r="H279" s="447" t="s">
        <v>1129</v>
      </c>
    </row>
    <row r="280" spans="1:8" x14ac:dyDescent="0.35">
      <c r="A280" s="457">
        <v>45507</v>
      </c>
      <c r="B280" s="81" t="s">
        <v>34</v>
      </c>
      <c r="C280" s="81" t="s">
        <v>1035</v>
      </c>
      <c r="D280" s="454" t="s">
        <v>1130</v>
      </c>
      <c r="E280" s="458">
        <v>45499</v>
      </c>
      <c r="F280" s="455" t="s">
        <v>1037</v>
      </c>
      <c r="G280" s="45" t="s">
        <v>1120</v>
      </c>
      <c r="H280" s="447" t="s">
        <v>1129</v>
      </c>
    </row>
    <row r="281" spans="1:8" x14ac:dyDescent="0.35">
      <c r="A281" s="457">
        <v>45507</v>
      </c>
      <c r="B281" s="81" t="s">
        <v>34</v>
      </c>
      <c r="C281" s="81" t="s">
        <v>1035</v>
      </c>
      <c r="D281" s="454" t="s">
        <v>1088</v>
      </c>
      <c r="E281" s="458">
        <v>45499</v>
      </c>
      <c r="F281" s="455" t="s">
        <v>1037</v>
      </c>
      <c r="G281" s="45" t="s">
        <v>1120</v>
      </c>
      <c r="H281" s="447" t="s">
        <v>1129</v>
      </c>
    </row>
    <row r="282" spans="1:8" x14ac:dyDescent="0.35">
      <c r="A282" s="457">
        <v>45507</v>
      </c>
      <c r="B282" s="81" t="s">
        <v>34</v>
      </c>
      <c r="C282" s="81" t="s">
        <v>1035</v>
      </c>
      <c r="D282" s="454" t="s">
        <v>1114</v>
      </c>
      <c r="E282" s="458">
        <v>45499</v>
      </c>
      <c r="F282" s="455" t="s">
        <v>1037</v>
      </c>
      <c r="G282" s="45" t="s">
        <v>1120</v>
      </c>
      <c r="H282" s="447" t="s">
        <v>1129</v>
      </c>
    </row>
    <row r="283" spans="1:8" x14ac:dyDescent="0.35">
      <c r="A283" s="457">
        <v>45507</v>
      </c>
      <c r="B283" s="81" t="s">
        <v>34</v>
      </c>
      <c r="C283" s="81" t="s">
        <v>1061</v>
      </c>
      <c r="D283" s="454" t="s">
        <v>1061</v>
      </c>
      <c r="E283" s="458">
        <v>45499</v>
      </c>
      <c r="F283" s="81" t="s">
        <v>1062</v>
      </c>
      <c r="G283" s="45" t="s">
        <v>1120</v>
      </c>
      <c r="H283" s="447" t="s">
        <v>1129</v>
      </c>
    </row>
    <row r="284" spans="1:8" x14ac:dyDescent="0.35">
      <c r="A284" s="457">
        <v>45507</v>
      </c>
      <c r="B284" s="81" t="s">
        <v>34</v>
      </c>
      <c r="C284" s="81" t="s">
        <v>1035</v>
      </c>
      <c r="D284" s="454" t="s">
        <v>1036</v>
      </c>
      <c r="E284" s="458">
        <v>45499</v>
      </c>
      <c r="F284" s="455" t="s">
        <v>1037</v>
      </c>
      <c r="G284" s="45" t="s">
        <v>1120</v>
      </c>
      <c r="H284" s="447" t="s">
        <v>1129</v>
      </c>
    </row>
    <row r="285" spans="1:8" x14ac:dyDescent="0.35">
      <c r="A285" s="459">
        <v>45507</v>
      </c>
      <c r="B285" s="81" t="s">
        <v>34</v>
      </c>
      <c r="C285" s="81" t="s">
        <v>1032</v>
      </c>
      <c r="D285" s="454" t="s">
        <v>1033</v>
      </c>
      <c r="E285" s="458">
        <v>45499</v>
      </c>
      <c r="F285" s="455" t="s">
        <v>1034</v>
      </c>
      <c r="G285" s="45" t="s">
        <v>1120</v>
      </c>
      <c r="H285" s="447" t="s">
        <v>1129</v>
      </c>
    </row>
    <row r="286" spans="1:8" x14ac:dyDescent="0.35">
      <c r="A286" s="457">
        <v>45508</v>
      </c>
      <c r="B286" s="81" t="s">
        <v>34</v>
      </c>
      <c r="C286" s="81" t="s">
        <v>1063</v>
      </c>
      <c r="D286" s="454" t="s">
        <v>1064</v>
      </c>
      <c r="E286" s="458">
        <v>45499</v>
      </c>
      <c r="F286" s="455" t="s">
        <v>1065</v>
      </c>
      <c r="G286" s="45" t="s">
        <v>1120</v>
      </c>
      <c r="H286" s="447" t="s">
        <v>1131</v>
      </c>
    </row>
    <row r="287" spans="1:8" x14ac:dyDescent="0.35">
      <c r="A287" s="457">
        <v>45508</v>
      </c>
      <c r="B287" s="81" t="s">
        <v>34</v>
      </c>
      <c r="C287" s="81" t="s">
        <v>1063</v>
      </c>
      <c r="D287" s="454" t="s">
        <v>1066</v>
      </c>
      <c r="E287" s="458">
        <v>45499</v>
      </c>
      <c r="F287" s="455" t="s">
        <v>1065</v>
      </c>
      <c r="G287" s="45" t="s">
        <v>1120</v>
      </c>
      <c r="H287" s="447" t="s">
        <v>1131</v>
      </c>
    </row>
    <row r="288" spans="1:8" x14ac:dyDescent="0.35">
      <c r="A288" s="457">
        <v>45508</v>
      </c>
      <c r="B288" s="81" t="s">
        <v>34</v>
      </c>
      <c r="C288" s="81" t="s">
        <v>1063</v>
      </c>
      <c r="D288" s="454" t="s">
        <v>1067</v>
      </c>
      <c r="E288" s="458">
        <v>45499</v>
      </c>
      <c r="F288" s="455" t="s">
        <v>1065</v>
      </c>
      <c r="G288" s="45" t="s">
        <v>1120</v>
      </c>
      <c r="H288" s="447" t="s">
        <v>1131</v>
      </c>
    </row>
    <row r="289" spans="1:8" x14ac:dyDescent="0.35">
      <c r="A289" s="457">
        <v>45508</v>
      </c>
      <c r="B289" s="81" t="s">
        <v>34</v>
      </c>
      <c r="C289" s="81" t="s">
        <v>1063</v>
      </c>
      <c r="D289" s="454" t="s">
        <v>1068</v>
      </c>
      <c r="E289" s="458">
        <v>45499</v>
      </c>
      <c r="F289" s="455" t="s">
        <v>1065</v>
      </c>
      <c r="G289" s="45" t="s">
        <v>1120</v>
      </c>
      <c r="H289" s="447" t="s">
        <v>1131</v>
      </c>
    </row>
    <row r="290" spans="1:8" x14ac:dyDescent="0.35">
      <c r="A290" s="457">
        <v>45508</v>
      </c>
      <c r="B290" s="81" t="s">
        <v>34</v>
      </c>
      <c r="C290" s="81" t="s">
        <v>1063</v>
      </c>
      <c r="D290" s="454" t="s">
        <v>1069</v>
      </c>
      <c r="E290" s="458">
        <v>45499</v>
      </c>
      <c r="F290" s="455" t="s">
        <v>1065</v>
      </c>
      <c r="G290" s="45" t="s">
        <v>1120</v>
      </c>
      <c r="H290" s="447" t="s">
        <v>1131</v>
      </c>
    </row>
    <row r="291" spans="1:8" x14ac:dyDescent="0.35">
      <c r="A291" s="457">
        <v>45508</v>
      </c>
      <c r="B291" s="81" t="s">
        <v>34</v>
      </c>
      <c r="C291" s="81" t="s">
        <v>1071</v>
      </c>
      <c r="D291" s="454" t="s">
        <v>1072</v>
      </c>
      <c r="E291" s="458">
        <v>45499</v>
      </c>
      <c r="F291" s="81" t="s">
        <v>1073</v>
      </c>
      <c r="G291" s="45" t="s">
        <v>1120</v>
      </c>
      <c r="H291" s="447" t="s">
        <v>1131</v>
      </c>
    </row>
    <row r="292" spans="1:8" x14ac:dyDescent="0.35">
      <c r="A292" s="457">
        <v>45508</v>
      </c>
      <c r="B292" s="81" t="s">
        <v>34</v>
      </c>
      <c r="C292" s="81" t="s">
        <v>1063</v>
      </c>
      <c r="D292" s="454" t="s">
        <v>1070</v>
      </c>
      <c r="E292" s="458">
        <v>45499</v>
      </c>
      <c r="F292" s="81" t="s">
        <v>1073</v>
      </c>
      <c r="G292" s="45" t="s">
        <v>1120</v>
      </c>
      <c r="H292" s="447" t="s">
        <v>1131</v>
      </c>
    </row>
    <row r="293" spans="1:8" x14ac:dyDescent="0.35">
      <c r="A293" s="457">
        <v>45508</v>
      </c>
      <c r="B293" s="81" t="s">
        <v>34</v>
      </c>
      <c r="C293" s="81" t="s">
        <v>1071</v>
      </c>
      <c r="D293" s="454" t="s">
        <v>1074</v>
      </c>
      <c r="E293" s="458">
        <v>45499</v>
      </c>
      <c r="F293" s="81" t="s">
        <v>1073</v>
      </c>
      <c r="G293" s="45" t="s">
        <v>1120</v>
      </c>
      <c r="H293" s="447" t="s">
        <v>1131</v>
      </c>
    </row>
    <row r="294" spans="1:8" x14ac:dyDescent="0.35">
      <c r="A294" s="457">
        <v>45508</v>
      </c>
      <c r="B294" s="81" t="s">
        <v>34</v>
      </c>
      <c r="C294" s="81" t="s">
        <v>1071</v>
      </c>
      <c r="D294" s="454" t="s">
        <v>1075</v>
      </c>
      <c r="E294" s="458">
        <v>45499</v>
      </c>
      <c r="F294" s="81" t="s">
        <v>1073</v>
      </c>
      <c r="G294" s="45" t="s">
        <v>1120</v>
      </c>
      <c r="H294" s="447" t="s">
        <v>1131</v>
      </c>
    </row>
    <row r="295" spans="1:8" x14ac:dyDescent="0.35">
      <c r="A295" s="457">
        <v>45508</v>
      </c>
      <c r="B295" s="81" t="s">
        <v>34</v>
      </c>
      <c r="C295" s="81" t="s">
        <v>1071</v>
      </c>
      <c r="D295" s="454" t="s">
        <v>1076</v>
      </c>
      <c r="E295" s="458">
        <v>45499</v>
      </c>
      <c r="F295" s="81" t="s">
        <v>1073</v>
      </c>
      <c r="G295" s="45" t="s">
        <v>1120</v>
      </c>
      <c r="H295" s="447" t="s">
        <v>1131</v>
      </c>
    </row>
    <row r="296" spans="1:8" x14ac:dyDescent="0.35">
      <c r="A296" s="459">
        <v>45508</v>
      </c>
      <c r="B296" s="81" t="s">
        <v>34</v>
      </c>
      <c r="C296" s="81" t="s">
        <v>1083</v>
      </c>
      <c r="D296" s="454" t="s">
        <v>1132</v>
      </c>
      <c r="E296" s="458">
        <v>45499</v>
      </c>
      <c r="F296" s="455" t="s">
        <v>1133</v>
      </c>
      <c r="G296" s="45" t="s">
        <v>1120</v>
      </c>
      <c r="H296" s="447" t="s">
        <v>1131</v>
      </c>
    </row>
    <row r="297" spans="1:8" x14ac:dyDescent="0.35">
      <c r="A297" s="457">
        <v>45509</v>
      </c>
      <c r="B297" s="81" t="s">
        <v>34</v>
      </c>
      <c r="C297" s="81" t="s">
        <v>1061</v>
      </c>
      <c r="D297" s="454" t="s">
        <v>1061</v>
      </c>
      <c r="E297" s="458">
        <v>45499</v>
      </c>
      <c r="F297" s="81" t="s">
        <v>1062</v>
      </c>
      <c r="G297" s="45" t="s">
        <v>1120</v>
      </c>
      <c r="H297" s="447" t="s">
        <v>1134</v>
      </c>
    </row>
    <row r="298" spans="1:8" x14ac:dyDescent="0.35">
      <c r="A298" s="457">
        <v>45509</v>
      </c>
      <c r="B298" s="81" t="s">
        <v>34</v>
      </c>
      <c r="C298" s="81" t="s">
        <v>1063</v>
      </c>
      <c r="D298" s="454" t="s">
        <v>1069</v>
      </c>
      <c r="E298" s="458">
        <v>45499</v>
      </c>
      <c r="F298" s="455" t="s">
        <v>1065</v>
      </c>
      <c r="G298" s="45" t="s">
        <v>1120</v>
      </c>
      <c r="H298" s="447" t="s">
        <v>1134</v>
      </c>
    </row>
    <row r="299" spans="1:8" x14ac:dyDescent="0.35">
      <c r="A299" s="457">
        <v>45509</v>
      </c>
      <c r="B299" s="81" t="s">
        <v>34</v>
      </c>
      <c r="C299" s="81" t="s">
        <v>1071</v>
      </c>
      <c r="D299" s="454" t="s">
        <v>1119</v>
      </c>
      <c r="E299" s="458">
        <v>45499</v>
      </c>
      <c r="F299" s="81" t="s">
        <v>1073</v>
      </c>
      <c r="G299" s="45" t="s">
        <v>1120</v>
      </c>
      <c r="H299" s="447" t="s">
        <v>1134</v>
      </c>
    </row>
    <row r="300" spans="1:8" x14ac:dyDescent="0.35">
      <c r="A300" s="457">
        <v>45509</v>
      </c>
      <c r="B300" s="81" t="s">
        <v>34</v>
      </c>
      <c r="C300" s="81" t="s">
        <v>1071</v>
      </c>
      <c r="D300" s="454" t="s">
        <v>1075</v>
      </c>
      <c r="E300" s="458">
        <v>45499</v>
      </c>
      <c r="F300" s="81" t="s">
        <v>1073</v>
      </c>
      <c r="G300" s="45" t="s">
        <v>1120</v>
      </c>
      <c r="H300" s="447" t="s">
        <v>1134</v>
      </c>
    </row>
    <row r="301" spans="1:8" x14ac:dyDescent="0.35">
      <c r="A301" s="457">
        <v>45509</v>
      </c>
      <c r="B301" s="81" t="s">
        <v>34</v>
      </c>
      <c r="C301" s="81" t="s">
        <v>1071</v>
      </c>
      <c r="D301" s="454" t="s">
        <v>1074</v>
      </c>
      <c r="E301" s="458">
        <v>45499</v>
      </c>
      <c r="F301" s="81" t="s">
        <v>1073</v>
      </c>
      <c r="G301" s="45" t="s">
        <v>1120</v>
      </c>
      <c r="H301" s="447" t="s">
        <v>1134</v>
      </c>
    </row>
    <row r="302" spans="1:8" x14ac:dyDescent="0.35">
      <c r="A302" s="457">
        <v>45509</v>
      </c>
      <c r="B302" s="81" t="s">
        <v>34</v>
      </c>
      <c r="C302" s="81" t="s">
        <v>1071</v>
      </c>
      <c r="D302" s="454" t="s">
        <v>1072</v>
      </c>
      <c r="E302" s="458">
        <v>45499</v>
      </c>
      <c r="F302" s="81" t="s">
        <v>1073</v>
      </c>
      <c r="G302" s="45" t="s">
        <v>1120</v>
      </c>
      <c r="H302" s="447" t="s">
        <v>1134</v>
      </c>
    </row>
    <row r="303" spans="1:8" x14ac:dyDescent="0.35">
      <c r="A303" s="457">
        <v>45509</v>
      </c>
      <c r="B303" s="81" t="s">
        <v>34</v>
      </c>
      <c r="C303" s="81" t="s">
        <v>1032</v>
      </c>
      <c r="D303" s="454" t="s">
        <v>1059</v>
      </c>
      <c r="E303" s="458">
        <v>45499</v>
      </c>
      <c r="F303" s="81" t="s">
        <v>1060</v>
      </c>
      <c r="G303" s="45" t="s">
        <v>1120</v>
      </c>
      <c r="H303" s="447" t="s">
        <v>1134</v>
      </c>
    </row>
    <row r="304" spans="1:8" x14ac:dyDescent="0.35">
      <c r="A304" s="457">
        <v>45509</v>
      </c>
      <c r="B304" s="81" t="s">
        <v>34</v>
      </c>
      <c r="C304" s="81" t="s">
        <v>1083</v>
      </c>
      <c r="D304" s="454" t="s">
        <v>1084</v>
      </c>
      <c r="E304" s="458">
        <v>45499</v>
      </c>
      <c r="F304" s="81" t="s">
        <v>1085</v>
      </c>
      <c r="G304" s="45" t="s">
        <v>1120</v>
      </c>
      <c r="H304" s="447" t="s">
        <v>1134</v>
      </c>
    </row>
    <row r="305" spans="1:8" x14ac:dyDescent="0.35">
      <c r="A305" s="457">
        <v>45509</v>
      </c>
      <c r="B305" s="81" t="s">
        <v>34</v>
      </c>
      <c r="C305" s="81" t="s">
        <v>1032</v>
      </c>
      <c r="D305" s="454" t="s">
        <v>1077</v>
      </c>
      <c r="E305" s="458">
        <v>45499</v>
      </c>
      <c r="F305" s="81" t="s">
        <v>1078</v>
      </c>
      <c r="G305" s="45" t="s">
        <v>1120</v>
      </c>
      <c r="H305" s="447" t="s">
        <v>1134</v>
      </c>
    </row>
    <row r="306" spans="1:8" x14ac:dyDescent="0.35">
      <c r="A306" s="457">
        <v>45509</v>
      </c>
      <c r="B306" s="81" t="s">
        <v>34</v>
      </c>
      <c r="C306" s="81" t="s">
        <v>1038</v>
      </c>
      <c r="D306" s="454" t="s">
        <v>1043</v>
      </c>
      <c r="E306" s="458">
        <v>45499</v>
      </c>
      <c r="F306" s="455" t="s">
        <v>1044</v>
      </c>
      <c r="G306" s="45" t="s">
        <v>1120</v>
      </c>
      <c r="H306" s="447" t="s">
        <v>1134</v>
      </c>
    </row>
    <row r="307" spans="1:8" x14ac:dyDescent="0.35">
      <c r="A307" s="457">
        <v>45509</v>
      </c>
      <c r="B307" s="81" t="s">
        <v>34</v>
      </c>
      <c r="C307" s="81" t="s">
        <v>1038</v>
      </c>
      <c r="D307" s="454" t="s">
        <v>1041</v>
      </c>
      <c r="E307" s="458">
        <v>45499</v>
      </c>
      <c r="F307" s="455" t="s">
        <v>1040</v>
      </c>
      <c r="G307" s="45" t="s">
        <v>1120</v>
      </c>
      <c r="H307" s="447" t="s">
        <v>1134</v>
      </c>
    </row>
    <row r="308" spans="1:8" x14ac:dyDescent="0.35">
      <c r="A308" s="457">
        <v>45509</v>
      </c>
      <c r="B308" s="81" t="s">
        <v>34</v>
      </c>
      <c r="C308" s="81" t="s">
        <v>1032</v>
      </c>
      <c r="D308" s="454" t="s">
        <v>1033</v>
      </c>
      <c r="E308" s="458">
        <v>45499</v>
      </c>
      <c r="F308" s="455" t="s">
        <v>1034</v>
      </c>
      <c r="G308" s="45" t="s">
        <v>1120</v>
      </c>
      <c r="H308" s="447" t="s">
        <v>1134</v>
      </c>
    </row>
    <row r="309" spans="1:8" x14ac:dyDescent="0.35">
      <c r="A309" s="457">
        <v>45509</v>
      </c>
      <c r="B309" s="81" t="s">
        <v>34</v>
      </c>
      <c r="C309" s="81" t="s">
        <v>1083</v>
      </c>
      <c r="D309" s="454" t="s">
        <v>1132</v>
      </c>
      <c r="E309" s="458">
        <v>45499</v>
      </c>
      <c r="F309" s="455" t="s">
        <v>1133</v>
      </c>
      <c r="G309" s="45" t="s">
        <v>1120</v>
      </c>
      <c r="H309" s="447" t="s">
        <v>1134</v>
      </c>
    </row>
    <row r="310" spans="1:8" x14ac:dyDescent="0.35">
      <c r="A310" s="457">
        <v>45512</v>
      </c>
      <c r="B310" s="81" t="s">
        <v>34</v>
      </c>
      <c r="C310" s="81" t="s">
        <v>1083</v>
      </c>
      <c r="D310" s="454" t="s">
        <v>1084</v>
      </c>
      <c r="E310" s="458">
        <v>45504</v>
      </c>
      <c r="F310" s="81" t="s">
        <v>1085</v>
      </c>
      <c r="G310" s="45" t="s">
        <v>1120</v>
      </c>
      <c r="H310" s="447" t="s">
        <v>1135</v>
      </c>
    </row>
    <row r="311" spans="1:8" x14ac:dyDescent="0.35">
      <c r="A311" s="457">
        <v>45512</v>
      </c>
      <c r="B311" s="81" t="s">
        <v>34</v>
      </c>
      <c r="C311" s="81" t="s">
        <v>1063</v>
      </c>
      <c r="D311" s="454" t="s">
        <v>1064</v>
      </c>
      <c r="E311" s="458">
        <v>45504</v>
      </c>
      <c r="F311" s="455" t="s">
        <v>1065</v>
      </c>
      <c r="G311" s="45" t="s">
        <v>1120</v>
      </c>
      <c r="H311" s="447" t="s">
        <v>1135</v>
      </c>
    </row>
    <row r="312" spans="1:8" x14ac:dyDescent="0.35">
      <c r="A312" s="457">
        <v>45512</v>
      </c>
      <c r="B312" s="81" t="s">
        <v>34</v>
      </c>
      <c r="C312" s="81" t="s">
        <v>1063</v>
      </c>
      <c r="D312" s="454" t="s">
        <v>1066</v>
      </c>
      <c r="E312" s="458">
        <v>45504</v>
      </c>
      <c r="F312" s="455" t="s">
        <v>1065</v>
      </c>
      <c r="G312" s="45" t="s">
        <v>1120</v>
      </c>
      <c r="H312" s="447" t="s">
        <v>1135</v>
      </c>
    </row>
    <row r="313" spans="1:8" x14ac:dyDescent="0.35">
      <c r="A313" s="457">
        <v>45512</v>
      </c>
      <c r="B313" s="81" t="s">
        <v>34</v>
      </c>
      <c r="C313" s="81" t="s">
        <v>1063</v>
      </c>
      <c r="D313" s="454" t="s">
        <v>1067</v>
      </c>
      <c r="E313" s="458">
        <v>45504</v>
      </c>
      <c r="F313" s="455" t="s">
        <v>1065</v>
      </c>
      <c r="G313" s="45" t="s">
        <v>1120</v>
      </c>
      <c r="H313" s="447" t="s">
        <v>1135</v>
      </c>
    </row>
    <row r="314" spans="1:8" x14ac:dyDescent="0.35">
      <c r="A314" s="457">
        <v>45512</v>
      </c>
      <c r="B314" s="81" t="s">
        <v>34</v>
      </c>
      <c r="C314" s="81" t="s">
        <v>1063</v>
      </c>
      <c r="D314" s="454" t="s">
        <v>1068</v>
      </c>
      <c r="E314" s="458">
        <v>45504</v>
      </c>
      <c r="F314" s="455" t="s">
        <v>1065</v>
      </c>
      <c r="G314" s="45" t="s">
        <v>1120</v>
      </c>
      <c r="H314" s="447" t="s">
        <v>1135</v>
      </c>
    </row>
    <row r="315" spans="1:8" x14ac:dyDescent="0.35">
      <c r="A315" s="457">
        <v>45512</v>
      </c>
      <c r="B315" s="81" t="s">
        <v>34</v>
      </c>
      <c r="C315" s="81" t="s">
        <v>1063</v>
      </c>
      <c r="D315" s="454" t="s">
        <v>1069</v>
      </c>
      <c r="E315" s="458">
        <v>45504</v>
      </c>
      <c r="F315" s="455" t="s">
        <v>1065</v>
      </c>
      <c r="G315" s="45" t="s">
        <v>1120</v>
      </c>
      <c r="H315" s="447" t="s">
        <v>1135</v>
      </c>
    </row>
    <row r="316" spans="1:8" x14ac:dyDescent="0.35">
      <c r="A316" s="457">
        <v>45512</v>
      </c>
      <c r="B316" s="81" t="s">
        <v>34</v>
      </c>
      <c r="C316" s="81" t="s">
        <v>1063</v>
      </c>
      <c r="D316" s="454" t="s">
        <v>1070</v>
      </c>
      <c r="E316" s="458">
        <v>45504</v>
      </c>
      <c r="F316" s="455" t="s">
        <v>1065</v>
      </c>
      <c r="G316" s="45" t="s">
        <v>1120</v>
      </c>
      <c r="H316" s="447" t="s">
        <v>1135</v>
      </c>
    </row>
    <row r="317" spans="1:8" x14ac:dyDescent="0.35">
      <c r="A317" s="457">
        <v>45512</v>
      </c>
      <c r="B317" s="81" t="s">
        <v>34</v>
      </c>
      <c r="C317" s="81" t="s">
        <v>971</v>
      </c>
      <c r="D317" s="454" t="s">
        <v>972</v>
      </c>
      <c r="E317" s="458">
        <v>45504</v>
      </c>
      <c r="F317" s="455" t="s">
        <v>1122</v>
      </c>
      <c r="G317" s="45" t="s">
        <v>1120</v>
      </c>
      <c r="H317" s="447" t="s">
        <v>1135</v>
      </c>
    </row>
    <row r="318" spans="1:8" x14ac:dyDescent="0.35">
      <c r="A318" s="457">
        <v>45512</v>
      </c>
      <c r="B318" s="81" t="s">
        <v>34</v>
      </c>
      <c r="C318" s="81" t="s">
        <v>971</v>
      </c>
      <c r="D318" s="454" t="s">
        <v>976</v>
      </c>
      <c r="E318" s="458">
        <v>45504</v>
      </c>
      <c r="F318" s="455" t="s">
        <v>1122</v>
      </c>
      <c r="G318" s="45" t="s">
        <v>1120</v>
      </c>
      <c r="H318" s="447" t="s">
        <v>1135</v>
      </c>
    </row>
    <row r="319" spans="1:8" x14ac:dyDescent="0.35">
      <c r="A319" s="457">
        <v>45512</v>
      </c>
      <c r="B319" s="81" t="s">
        <v>34</v>
      </c>
      <c r="C319" s="81" t="s">
        <v>1032</v>
      </c>
      <c r="D319" s="454" t="s">
        <v>1047</v>
      </c>
      <c r="E319" s="458">
        <v>45504</v>
      </c>
      <c r="F319" s="455" t="s">
        <v>1048</v>
      </c>
      <c r="G319" s="45" t="s">
        <v>1120</v>
      </c>
      <c r="H319" s="447" t="s">
        <v>1135</v>
      </c>
    </row>
    <row r="320" spans="1:8" x14ac:dyDescent="0.35">
      <c r="A320" s="457">
        <v>45512</v>
      </c>
      <c r="B320" s="81" t="s">
        <v>34</v>
      </c>
      <c r="C320" s="81" t="s">
        <v>1032</v>
      </c>
      <c r="D320" s="454" t="s">
        <v>1123</v>
      </c>
      <c r="E320" s="458">
        <v>45504</v>
      </c>
      <c r="F320" s="455" t="s">
        <v>1048</v>
      </c>
      <c r="G320" s="45" t="s">
        <v>1120</v>
      </c>
      <c r="H320" s="447" t="s">
        <v>1135</v>
      </c>
    </row>
    <row r="321" spans="1:8" x14ac:dyDescent="0.35">
      <c r="A321" s="457">
        <v>45512</v>
      </c>
      <c r="B321" s="81" t="s">
        <v>34</v>
      </c>
      <c r="C321" s="81" t="s">
        <v>1032</v>
      </c>
      <c r="D321" s="454" t="s">
        <v>1049</v>
      </c>
      <c r="E321" s="458">
        <v>45504</v>
      </c>
      <c r="F321" s="455" t="s">
        <v>1048</v>
      </c>
      <c r="G321" s="45" t="s">
        <v>1120</v>
      </c>
      <c r="H321" s="447" t="s">
        <v>1135</v>
      </c>
    </row>
    <row r="322" spans="1:8" x14ac:dyDescent="0.35">
      <c r="A322" s="457">
        <v>45512</v>
      </c>
      <c r="B322" s="81" t="s">
        <v>34</v>
      </c>
      <c r="C322" s="81" t="s">
        <v>1018</v>
      </c>
      <c r="D322" s="454" t="s">
        <v>1019</v>
      </c>
      <c r="E322" s="458">
        <v>45504</v>
      </c>
      <c r="F322" s="455" t="s">
        <v>1054</v>
      </c>
      <c r="G322" s="45" t="s">
        <v>1120</v>
      </c>
      <c r="H322" s="447" t="s">
        <v>1135</v>
      </c>
    </row>
    <row r="323" spans="1:8" x14ac:dyDescent="0.35">
      <c r="A323" s="457">
        <v>45512</v>
      </c>
      <c r="B323" s="81" t="s">
        <v>34</v>
      </c>
      <c r="C323" s="81" t="s">
        <v>1071</v>
      </c>
      <c r="D323" s="454" t="s">
        <v>1072</v>
      </c>
      <c r="E323" s="458">
        <v>45504</v>
      </c>
      <c r="F323" s="455" t="s">
        <v>1020</v>
      </c>
      <c r="G323" s="45" t="s">
        <v>1120</v>
      </c>
      <c r="H323" s="447" t="s">
        <v>1135</v>
      </c>
    </row>
    <row r="324" spans="1:8" x14ac:dyDescent="0.35">
      <c r="A324" s="457">
        <v>45512</v>
      </c>
      <c r="B324" s="81" t="s">
        <v>34</v>
      </c>
      <c r="C324" s="81" t="s">
        <v>1071</v>
      </c>
      <c r="D324" s="454" t="s">
        <v>1074</v>
      </c>
      <c r="E324" s="458">
        <v>45504</v>
      </c>
      <c r="F324" s="455" t="s">
        <v>1054</v>
      </c>
      <c r="G324" s="45" t="s">
        <v>1120</v>
      </c>
      <c r="H324" s="447" t="s">
        <v>1135</v>
      </c>
    </row>
    <row r="325" spans="1:8" x14ac:dyDescent="0.35">
      <c r="A325" s="457">
        <v>45512</v>
      </c>
      <c r="B325" s="81" t="s">
        <v>34</v>
      </c>
      <c r="C325" s="81" t="s">
        <v>1071</v>
      </c>
      <c r="D325" s="454" t="s">
        <v>1075</v>
      </c>
      <c r="E325" s="458">
        <v>45504</v>
      </c>
      <c r="F325" s="455" t="s">
        <v>1054</v>
      </c>
      <c r="G325" s="45" t="s">
        <v>1120</v>
      </c>
      <c r="H325" s="447" t="s">
        <v>1135</v>
      </c>
    </row>
    <row r="326" spans="1:8" x14ac:dyDescent="0.35">
      <c r="A326" s="459">
        <v>45512</v>
      </c>
      <c r="B326" s="81" t="s">
        <v>34</v>
      </c>
      <c r="C326" s="81" t="s">
        <v>1071</v>
      </c>
      <c r="D326" s="454" t="s">
        <v>1076</v>
      </c>
      <c r="E326" s="458">
        <v>45504</v>
      </c>
      <c r="F326" s="455" t="s">
        <v>1054</v>
      </c>
      <c r="G326" s="45" t="s">
        <v>1120</v>
      </c>
      <c r="H326" s="447" t="s">
        <v>1135</v>
      </c>
    </row>
    <row r="327" spans="1:8" x14ac:dyDescent="0.35">
      <c r="A327" s="457">
        <v>45513</v>
      </c>
      <c r="B327" s="81" t="s">
        <v>34</v>
      </c>
      <c r="C327" s="81" t="s">
        <v>1038</v>
      </c>
      <c r="D327" s="454" t="s">
        <v>1124</v>
      </c>
      <c r="E327" s="458">
        <v>45505</v>
      </c>
      <c r="F327" s="455" t="s">
        <v>1044</v>
      </c>
      <c r="G327" s="45" t="s">
        <v>1120</v>
      </c>
      <c r="H327" s="447" t="s">
        <v>1136</v>
      </c>
    </row>
    <row r="328" spans="1:8" x14ac:dyDescent="0.35">
      <c r="A328" s="457">
        <v>45513</v>
      </c>
      <c r="B328" s="81" t="s">
        <v>34</v>
      </c>
      <c r="C328" s="81" t="s">
        <v>1038</v>
      </c>
      <c r="D328" s="454" t="s">
        <v>1043</v>
      </c>
      <c r="E328" s="458">
        <v>45505</v>
      </c>
      <c r="F328" s="455" t="s">
        <v>1044</v>
      </c>
      <c r="G328" s="45" t="s">
        <v>1120</v>
      </c>
      <c r="H328" s="447" t="s">
        <v>1136</v>
      </c>
    </row>
    <row r="329" spans="1:8" x14ac:dyDescent="0.35">
      <c r="A329" s="457">
        <v>45513</v>
      </c>
      <c r="B329" s="81" t="s">
        <v>34</v>
      </c>
      <c r="C329" s="81" t="s">
        <v>1063</v>
      </c>
      <c r="D329" s="454" t="s">
        <v>1068</v>
      </c>
      <c r="E329" s="458">
        <v>45505</v>
      </c>
      <c r="F329" s="455" t="s">
        <v>1065</v>
      </c>
      <c r="G329" s="45" t="s">
        <v>1120</v>
      </c>
      <c r="H329" s="447" t="s">
        <v>1136</v>
      </c>
    </row>
    <row r="330" spans="1:8" x14ac:dyDescent="0.35">
      <c r="A330" s="457">
        <v>45513</v>
      </c>
      <c r="B330" s="81" t="s">
        <v>34</v>
      </c>
      <c r="C330" s="81" t="s">
        <v>1038</v>
      </c>
      <c r="D330" s="454" t="s">
        <v>1039</v>
      </c>
      <c r="E330" s="458">
        <v>45505</v>
      </c>
      <c r="F330" s="455" t="s">
        <v>1126</v>
      </c>
      <c r="G330" s="45" t="s">
        <v>1120</v>
      </c>
      <c r="H330" s="447" t="s">
        <v>1136</v>
      </c>
    </row>
    <row r="331" spans="1:8" x14ac:dyDescent="0.35">
      <c r="A331" s="457">
        <v>45513</v>
      </c>
      <c r="B331" s="81" t="s">
        <v>34</v>
      </c>
      <c r="C331" s="81" t="s">
        <v>1038</v>
      </c>
      <c r="D331" s="454" t="s">
        <v>1042</v>
      </c>
      <c r="E331" s="458">
        <v>45505</v>
      </c>
      <c r="F331" s="455" t="s">
        <v>1126</v>
      </c>
      <c r="G331" s="45" t="s">
        <v>1120</v>
      </c>
      <c r="H331" s="447" t="s">
        <v>1136</v>
      </c>
    </row>
    <row r="332" spans="1:8" x14ac:dyDescent="0.35">
      <c r="A332" s="457">
        <v>45513</v>
      </c>
      <c r="B332" s="81" t="s">
        <v>34</v>
      </c>
      <c r="C332" s="81" t="s">
        <v>1038</v>
      </c>
      <c r="D332" s="454" t="s">
        <v>1041</v>
      </c>
      <c r="E332" s="458">
        <v>45505</v>
      </c>
      <c r="F332" s="455" t="s">
        <v>1126</v>
      </c>
      <c r="G332" s="45" t="s">
        <v>1120</v>
      </c>
      <c r="H332" s="447" t="s">
        <v>1136</v>
      </c>
    </row>
    <row r="333" spans="1:8" x14ac:dyDescent="0.35">
      <c r="A333" s="457">
        <v>45513</v>
      </c>
      <c r="B333" s="81" t="s">
        <v>34</v>
      </c>
      <c r="C333" s="81" t="s">
        <v>1071</v>
      </c>
      <c r="D333" s="454" t="s">
        <v>1074</v>
      </c>
      <c r="E333" s="458">
        <v>45505</v>
      </c>
      <c r="F333" s="81" t="s">
        <v>1073</v>
      </c>
      <c r="G333" s="45" t="s">
        <v>1120</v>
      </c>
      <c r="H333" s="447" t="s">
        <v>1136</v>
      </c>
    </row>
    <row r="334" spans="1:8" x14ac:dyDescent="0.35">
      <c r="A334" s="457">
        <v>45513</v>
      </c>
      <c r="B334" s="81" t="s">
        <v>34</v>
      </c>
      <c r="C334" s="81" t="s">
        <v>1071</v>
      </c>
      <c r="D334" s="454" t="s">
        <v>1075</v>
      </c>
      <c r="E334" s="458">
        <v>45505</v>
      </c>
      <c r="F334" s="81" t="s">
        <v>1073</v>
      </c>
      <c r="G334" s="45" t="s">
        <v>1120</v>
      </c>
      <c r="H334" s="447" t="s">
        <v>1136</v>
      </c>
    </row>
    <row r="335" spans="1:8" x14ac:dyDescent="0.35">
      <c r="A335" s="457">
        <v>45513</v>
      </c>
      <c r="B335" s="81" t="s">
        <v>34</v>
      </c>
      <c r="C335" s="81" t="s">
        <v>1071</v>
      </c>
      <c r="D335" s="454" t="s">
        <v>1076</v>
      </c>
      <c r="E335" s="458">
        <v>45505</v>
      </c>
      <c r="F335" s="81" t="s">
        <v>1073</v>
      </c>
      <c r="G335" s="45" t="s">
        <v>1120</v>
      </c>
      <c r="H335" s="447" t="s">
        <v>1136</v>
      </c>
    </row>
    <row r="336" spans="1:8" x14ac:dyDescent="0.35">
      <c r="A336" s="457">
        <v>45513</v>
      </c>
      <c r="B336" s="81" t="s">
        <v>34</v>
      </c>
      <c r="C336" s="81" t="s">
        <v>1071</v>
      </c>
      <c r="D336" s="454" t="s">
        <v>1072</v>
      </c>
      <c r="E336" s="458">
        <v>45505</v>
      </c>
      <c r="F336" s="81" t="s">
        <v>1073</v>
      </c>
      <c r="G336" s="45" t="s">
        <v>1120</v>
      </c>
      <c r="H336" s="447" t="s">
        <v>1136</v>
      </c>
    </row>
    <row r="337" spans="1:8" x14ac:dyDescent="0.35">
      <c r="A337" s="457">
        <v>45513</v>
      </c>
      <c r="B337" s="81" t="s">
        <v>34</v>
      </c>
      <c r="C337" s="81" t="s">
        <v>1063</v>
      </c>
      <c r="D337" s="454" t="s">
        <v>1070</v>
      </c>
      <c r="E337" s="458">
        <v>45505</v>
      </c>
      <c r="F337" s="455" t="s">
        <v>1065</v>
      </c>
      <c r="G337" s="45" t="s">
        <v>1120</v>
      </c>
      <c r="H337" s="447" t="s">
        <v>1136</v>
      </c>
    </row>
    <row r="338" spans="1:8" x14ac:dyDescent="0.35">
      <c r="A338" s="457">
        <v>45513</v>
      </c>
      <c r="B338" s="81" t="s">
        <v>34</v>
      </c>
      <c r="C338" s="81" t="s">
        <v>1127</v>
      </c>
      <c r="D338" s="454" t="s">
        <v>1123</v>
      </c>
      <c r="E338" s="458">
        <v>45505</v>
      </c>
      <c r="F338" s="455" t="s">
        <v>1048</v>
      </c>
      <c r="G338" s="45" t="s">
        <v>1120</v>
      </c>
      <c r="H338" s="447" t="s">
        <v>1136</v>
      </c>
    </row>
    <row r="339" spans="1:8" x14ac:dyDescent="0.35">
      <c r="A339" s="457">
        <v>45513</v>
      </c>
      <c r="B339" s="81" t="s">
        <v>34</v>
      </c>
      <c r="C339" s="81" t="s">
        <v>1063</v>
      </c>
      <c r="D339" s="454" t="s">
        <v>1067</v>
      </c>
      <c r="E339" s="458">
        <v>45505</v>
      </c>
      <c r="F339" s="455" t="s">
        <v>1065</v>
      </c>
      <c r="G339" s="45" t="s">
        <v>1120</v>
      </c>
      <c r="H339" s="447" t="s">
        <v>1136</v>
      </c>
    </row>
    <row r="340" spans="1:8" x14ac:dyDescent="0.35">
      <c r="A340" s="459">
        <v>45513</v>
      </c>
      <c r="B340" s="81" t="s">
        <v>34</v>
      </c>
      <c r="C340" s="81" t="s">
        <v>984</v>
      </c>
      <c r="D340" s="454" t="s">
        <v>990</v>
      </c>
      <c r="E340" s="458">
        <v>45505</v>
      </c>
      <c r="F340" s="455" t="s">
        <v>1128</v>
      </c>
      <c r="G340" s="45" t="s">
        <v>1120</v>
      </c>
      <c r="H340" s="447" t="s">
        <v>1136</v>
      </c>
    </row>
    <row r="341" spans="1:8" x14ac:dyDescent="0.35">
      <c r="A341" s="457">
        <v>45514</v>
      </c>
      <c r="B341" s="81" t="s">
        <v>34</v>
      </c>
      <c r="C341" s="81" t="s">
        <v>1018</v>
      </c>
      <c r="D341" s="454" t="s">
        <v>1093</v>
      </c>
      <c r="E341" s="458">
        <v>45506</v>
      </c>
      <c r="F341" s="81" t="s">
        <v>1094</v>
      </c>
      <c r="G341" s="45" t="s">
        <v>1120</v>
      </c>
      <c r="H341" s="447" t="s">
        <v>1137</v>
      </c>
    </row>
    <row r="342" spans="1:8" x14ac:dyDescent="0.35">
      <c r="A342" s="457">
        <v>45514</v>
      </c>
      <c r="B342" s="81" t="s">
        <v>34</v>
      </c>
      <c r="C342" s="81" t="s">
        <v>1018</v>
      </c>
      <c r="D342" s="454" t="s">
        <v>1117</v>
      </c>
      <c r="E342" s="458">
        <v>45506</v>
      </c>
      <c r="F342" s="81" t="s">
        <v>1031</v>
      </c>
      <c r="G342" s="45" t="s">
        <v>1120</v>
      </c>
      <c r="H342" s="447" t="s">
        <v>1137</v>
      </c>
    </row>
    <row r="343" spans="1:8" x14ac:dyDescent="0.35">
      <c r="A343" s="457">
        <v>45514</v>
      </c>
      <c r="B343" s="81" t="s">
        <v>34</v>
      </c>
      <c r="C343" s="81" t="s">
        <v>1018</v>
      </c>
      <c r="D343" s="454" t="s">
        <v>1019</v>
      </c>
      <c r="E343" s="458">
        <v>45506</v>
      </c>
      <c r="F343" s="455" t="s">
        <v>1020</v>
      </c>
      <c r="G343" s="45" t="s">
        <v>1120</v>
      </c>
      <c r="H343" s="447" t="s">
        <v>1137</v>
      </c>
    </row>
    <row r="344" spans="1:8" x14ac:dyDescent="0.35">
      <c r="A344" s="457">
        <v>45514</v>
      </c>
      <c r="B344" s="81" t="s">
        <v>34</v>
      </c>
      <c r="C344" s="81" t="s">
        <v>1018</v>
      </c>
      <c r="D344" s="454" t="s">
        <v>1030</v>
      </c>
      <c r="E344" s="458">
        <v>45506</v>
      </c>
      <c r="F344" s="81" t="s">
        <v>1031</v>
      </c>
      <c r="G344" s="45" t="s">
        <v>1120</v>
      </c>
      <c r="H344" s="447" t="s">
        <v>1137</v>
      </c>
    </row>
    <row r="345" spans="1:8" x14ac:dyDescent="0.35">
      <c r="A345" s="457">
        <v>45514</v>
      </c>
      <c r="B345" s="81" t="s">
        <v>34</v>
      </c>
      <c r="C345" s="81" t="s">
        <v>1018</v>
      </c>
      <c r="D345" s="454" t="s">
        <v>1115</v>
      </c>
      <c r="E345" s="458">
        <v>45506</v>
      </c>
      <c r="F345" s="455" t="s">
        <v>1116</v>
      </c>
      <c r="G345" s="45" t="s">
        <v>1120</v>
      </c>
      <c r="H345" s="447" t="s">
        <v>1137</v>
      </c>
    </row>
    <row r="346" spans="1:8" x14ac:dyDescent="0.35">
      <c r="A346" s="457">
        <v>45514</v>
      </c>
      <c r="B346" s="81" t="s">
        <v>34</v>
      </c>
      <c r="C346" s="81" t="s">
        <v>1018</v>
      </c>
      <c r="D346" s="454" t="s">
        <v>1082</v>
      </c>
      <c r="E346" s="458">
        <v>45506</v>
      </c>
      <c r="F346" s="455" t="s">
        <v>1020</v>
      </c>
      <c r="G346" s="45" t="s">
        <v>1120</v>
      </c>
      <c r="H346" s="447" t="s">
        <v>1137</v>
      </c>
    </row>
    <row r="347" spans="1:8" x14ac:dyDescent="0.35">
      <c r="A347" s="457">
        <v>45514</v>
      </c>
      <c r="B347" s="81" t="s">
        <v>34</v>
      </c>
      <c r="C347" s="81" t="s">
        <v>1035</v>
      </c>
      <c r="D347" s="454" t="s">
        <v>1098</v>
      </c>
      <c r="E347" s="458">
        <v>45506</v>
      </c>
      <c r="F347" s="455" t="s">
        <v>1037</v>
      </c>
      <c r="G347" s="45" t="s">
        <v>1120</v>
      </c>
      <c r="H347" s="447" t="s">
        <v>1137</v>
      </c>
    </row>
    <row r="348" spans="1:8" x14ac:dyDescent="0.35">
      <c r="A348" s="457">
        <v>45514</v>
      </c>
      <c r="B348" s="81" t="s">
        <v>34</v>
      </c>
      <c r="C348" s="81" t="s">
        <v>1035</v>
      </c>
      <c r="D348" s="454" t="s">
        <v>1130</v>
      </c>
      <c r="E348" s="458">
        <v>45506</v>
      </c>
      <c r="F348" s="455" t="s">
        <v>1037</v>
      </c>
      <c r="G348" s="45" t="s">
        <v>1120</v>
      </c>
      <c r="H348" s="447" t="s">
        <v>1137</v>
      </c>
    </row>
    <row r="349" spans="1:8" x14ac:dyDescent="0.35">
      <c r="A349" s="457">
        <v>45514</v>
      </c>
      <c r="B349" s="81" t="s">
        <v>34</v>
      </c>
      <c r="C349" s="81" t="s">
        <v>1035</v>
      </c>
      <c r="D349" s="454" t="s">
        <v>1088</v>
      </c>
      <c r="E349" s="458">
        <v>45506</v>
      </c>
      <c r="F349" s="455" t="s">
        <v>1037</v>
      </c>
      <c r="G349" s="45" t="s">
        <v>1120</v>
      </c>
      <c r="H349" s="447" t="s">
        <v>1137</v>
      </c>
    </row>
    <row r="350" spans="1:8" x14ac:dyDescent="0.35">
      <c r="A350" s="457">
        <v>45514</v>
      </c>
      <c r="B350" s="81" t="s">
        <v>34</v>
      </c>
      <c r="C350" s="81" t="s">
        <v>1035</v>
      </c>
      <c r="D350" s="454" t="s">
        <v>1114</v>
      </c>
      <c r="E350" s="458">
        <v>45506</v>
      </c>
      <c r="F350" s="455" t="s">
        <v>1037</v>
      </c>
      <c r="G350" s="45" t="s">
        <v>1120</v>
      </c>
      <c r="H350" s="447" t="s">
        <v>1137</v>
      </c>
    </row>
    <row r="351" spans="1:8" x14ac:dyDescent="0.35">
      <c r="A351" s="457">
        <v>45514</v>
      </c>
      <c r="B351" s="81" t="s">
        <v>34</v>
      </c>
      <c r="C351" s="81" t="s">
        <v>1061</v>
      </c>
      <c r="D351" s="454" t="s">
        <v>1061</v>
      </c>
      <c r="E351" s="458">
        <v>45506</v>
      </c>
      <c r="F351" s="81" t="s">
        <v>1062</v>
      </c>
      <c r="G351" s="45" t="s">
        <v>1120</v>
      </c>
      <c r="H351" s="447" t="s">
        <v>1137</v>
      </c>
    </row>
    <row r="352" spans="1:8" x14ac:dyDescent="0.35">
      <c r="A352" s="457">
        <v>45514</v>
      </c>
      <c r="B352" s="81" t="s">
        <v>34</v>
      </c>
      <c r="C352" s="81" t="s">
        <v>1035</v>
      </c>
      <c r="D352" s="454" t="s">
        <v>1036</v>
      </c>
      <c r="E352" s="458">
        <v>45506</v>
      </c>
      <c r="F352" s="455" t="s">
        <v>1037</v>
      </c>
      <c r="G352" s="45" t="s">
        <v>1120</v>
      </c>
      <c r="H352" s="447" t="s">
        <v>1137</v>
      </c>
    </row>
    <row r="353" spans="1:8" x14ac:dyDescent="0.35">
      <c r="A353" s="459">
        <v>45514</v>
      </c>
      <c r="B353" s="81" t="s">
        <v>34</v>
      </c>
      <c r="C353" s="81" t="s">
        <v>1032</v>
      </c>
      <c r="D353" s="454" t="s">
        <v>1033</v>
      </c>
      <c r="E353" s="458">
        <v>45506</v>
      </c>
      <c r="F353" s="455" t="s">
        <v>1034</v>
      </c>
      <c r="G353" s="45" t="s">
        <v>1120</v>
      </c>
      <c r="H353" s="447" t="s">
        <v>1137</v>
      </c>
    </row>
    <row r="354" spans="1:8" x14ac:dyDescent="0.35">
      <c r="A354" s="457">
        <v>45515</v>
      </c>
      <c r="B354" s="81" t="s">
        <v>34</v>
      </c>
      <c r="C354" s="81" t="s">
        <v>1063</v>
      </c>
      <c r="D354" s="454" t="s">
        <v>1064</v>
      </c>
      <c r="E354" s="458">
        <v>45506</v>
      </c>
      <c r="F354" s="455" t="s">
        <v>1065</v>
      </c>
      <c r="G354" s="45" t="s">
        <v>1120</v>
      </c>
      <c r="H354" s="447" t="s">
        <v>1138</v>
      </c>
    </row>
    <row r="355" spans="1:8" x14ac:dyDescent="0.35">
      <c r="A355" s="457">
        <v>45515</v>
      </c>
      <c r="B355" s="81" t="s">
        <v>34</v>
      </c>
      <c r="C355" s="81" t="s">
        <v>1063</v>
      </c>
      <c r="D355" s="454" t="s">
        <v>1066</v>
      </c>
      <c r="E355" s="458">
        <v>45506</v>
      </c>
      <c r="F355" s="455" t="s">
        <v>1065</v>
      </c>
      <c r="G355" s="45" t="s">
        <v>1120</v>
      </c>
      <c r="H355" s="447" t="s">
        <v>1138</v>
      </c>
    </row>
    <row r="356" spans="1:8" x14ac:dyDescent="0.35">
      <c r="A356" s="457">
        <v>45515</v>
      </c>
      <c r="B356" s="81" t="s">
        <v>34</v>
      </c>
      <c r="C356" s="81" t="s">
        <v>1063</v>
      </c>
      <c r="D356" s="454" t="s">
        <v>1067</v>
      </c>
      <c r="E356" s="458">
        <v>45506</v>
      </c>
      <c r="F356" s="455" t="s">
        <v>1065</v>
      </c>
      <c r="G356" s="45" t="s">
        <v>1120</v>
      </c>
      <c r="H356" s="447" t="s">
        <v>1138</v>
      </c>
    </row>
    <row r="357" spans="1:8" x14ac:dyDescent="0.35">
      <c r="A357" s="457">
        <v>45515</v>
      </c>
      <c r="B357" s="81" t="s">
        <v>34</v>
      </c>
      <c r="C357" s="81" t="s">
        <v>1063</v>
      </c>
      <c r="D357" s="454" t="s">
        <v>1068</v>
      </c>
      <c r="E357" s="458">
        <v>45506</v>
      </c>
      <c r="F357" s="455" t="s">
        <v>1065</v>
      </c>
      <c r="G357" s="45" t="s">
        <v>1120</v>
      </c>
      <c r="H357" s="447" t="s">
        <v>1138</v>
      </c>
    </row>
    <row r="358" spans="1:8" x14ac:dyDescent="0.35">
      <c r="A358" s="457">
        <v>45515</v>
      </c>
      <c r="B358" s="81" t="s">
        <v>34</v>
      </c>
      <c r="C358" s="81" t="s">
        <v>1063</v>
      </c>
      <c r="D358" s="454" t="s">
        <v>1069</v>
      </c>
      <c r="E358" s="458">
        <v>45506</v>
      </c>
      <c r="F358" s="455" t="s">
        <v>1065</v>
      </c>
      <c r="G358" s="45" t="s">
        <v>1120</v>
      </c>
      <c r="H358" s="447" t="s">
        <v>1138</v>
      </c>
    </row>
    <row r="359" spans="1:8" x14ac:dyDescent="0.35">
      <c r="A359" s="457">
        <v>45515</v>
      </c>
      <c r="B359" s="81" t="s">
        <v>34</v>
      </c>
      <c r="C359" s="81" t="s">
        <v>1071</v>
      </c>
      <c r="D359" s="454" t="s">
        <v>1072</v>
      </c>
      <c r="E359" s="458">
        <v>45506</v>
      </c>
      <c r="F359" s="81" t="s">
        <v>1073</v>
      </c>
      <c r="G359" s="45" t="s">
        <v>1120</v>
      </c>
      <c r="H359" s="447" t="s">
        <v>1138</v>
      </c>
    </row>
    <row r="360" spans="1:8" x14ac:dyDescent="0.35">
      <c r="A360" s="457">
        <v>45515</v>
      </c>
      <c r="B360" s="81" t="s">
        <v>34</v>
      </c>
      <c r="C360" s="81" t="s">
        <v>1063</v>
      </c>
      <c r="D360" s="454" t="s">
        <v>1070</v>
      </c>
      <c r="E360" s="458">
        <v>45506</v>
      </c>
      <c r="F360" s="81" t="s">
        <v>1073</v>
      </c>
      <c r="G360" s="45" t="s">
        <v>1120</v>
      </c>
      <c r="H360" s="447" t="s">
        <v>1138</v>
      </c>
    </row>
    <row r="361" spans="1:8" x14ac:dyDescent="0.35">
      <c r="A361" s="457">
        <v>45515</v>
      </c>
      <c r="B361" s="81" t="s">
        <v>34</v>
      </c>
      <c r="C361" s="81" t="s">
        <v>1071</v>
      </c>
      <c r="D361" s="454" t="s">
        <v>1074</v>
      </c>
      <c r="E361" s="458">
        <v>45506</v>
      </c>
      <c r="F361" s="81" t="s">
        <v>1073</v>
      </c>
      <c r="G361" s="45" t="s">
        <v>1120</v>
      </c>
      <c r="H361" s="447" t="s">
        <v>1138</v>
      </c>
    </row>
    <row r="362" spans="1:8" x14ac:dyDescent="0.35">
      <c r="A362" s="457">
        <v>45515</v>
      </c>
      <c r="B362" s="81" t="s">
        <v>34</v>
      </c>
      <c r="C362" s="81" t="s">
        <v>1071</v>
      </c>
      <c r="D362" s="454" t="s">
        <v>1075</v>
      </c>
      <c r="E362" s="458">
        <v>45506</v>
      </c>
      <c r="F362" s="81" t="s">
        <v>1073</v>
      </c>
      <c r="G362" s="45" t="s">
        <v>1120</v>
      </c>
      <c r="H362" s="447" t="s">
        <v>1138</v>
      </c>
    </row>
    <row r="363" spans="1:8" x14ac:dyDescent="0.35">
      <c r="A363" s="457">
        <v>45515</v>
      </c>
      <c r="B363" s="81" t="s">
        <v>34</v>
      </c>
      <c r="C363" s="81" t="s">
        <v>1071</v>
      </c>
      <c r="D363" s="454" t="s">
        <v>1076</v>
      </c>
      <c r="E363" s="458">
        <v>45506</v>
      </c>
      <c r="F363" s="81" t="s">
        <v>1073</v>
      </c>
      <c r="G363" s="45" t="s">
        <v>1120</v>
      </c>
      <c r="H363" s="447" t="s">
        <v>1138</v>
      </c>
    </row>
    <row r="364" spans="1:8" x14ac:dyDescent="0.35">
      <c r="A364" s="459">
        <v>45515</v>
      </c>
      <c r="B364" s="81" t="s">
        <v>34</v>
      </c>
      <c r="C364" s="81" t="s">
        <v>1083</v>
      </c>
      <c r="D364" s="454" t="s">
        <v>1132</v>
      </c>
      <c r="E364" s="458">
        <v>45506</v>
      </c>
      <c r="F364" s="455" t="s">
        <v>1133</v>
      </c>
      <c r="G364" s="45" t="s">
        <v>1120</v>
      </c>
      <c r="H364" s="447" t="s">
        <v>1138</v>
      </c>
    </row>
    <row r="365" spans="1:8" x14ac:dyDescent="0.35">
      <c r="A365" s="457">
        <v>45516</v>
      </c>
      <c r="B365" s="81" t="s">
        <v>34</v>
      </c>
      <c r="C365" s="81" t="s">
        <v>1061</v>
      </c>
      <c r="D365" s="454" t="s">
        <v>1061</v>
      </c>
      <c r="E365" s="458">
        <v>45506</v>
      </c>
      <c r="F365" s="81" t="s">
        <v>1062</v>
      </c>
      <c r="G365" s="45" t="s">
        <v>1120</v>
      </c>
      <c r="H365" s="447" t="s">
        <v>1139</v>
      </c>
    </row>
    <row r="366" spans="1:8" x14ac:dyDescent="0.35">
      <c r="A366" s="457">
        <v>45516</v>
      </c>
      <c r="B366" s="81" t="s">
        <v>34</v>
      </c>
      <c r="C366" s="81" t="s">
        <v>1063</v>
      </c>
      <c r="D366" s="454" t="s">
        <v>1069</v>
      </c>
      <c r="E366" s="458">
        <v>45506</v>
      </c>
      <c r="F366" s="455" t="s">
        <v>1065</v>
      </c>
      <c r="G366" s="45" t="s">
        <v>1120</v>
      </c>
      <c r="H366" s="447" t="s">
        <v>1139</v>
      </c>
    </row>
    <row r="367" spans="1:8" x14ac:dyDescent="0.35">
      <c r="A367" s="457">
        <v>45516</v>
      </c>
      <c r="B367" s="81" t="s">
        <v>34</v>
      </c>
      <c r="C367" s="81" t="s">
        <v>1071</v>
      </c>
      <c r="D367" s="454" t="s">
        <v>1119</v>
      </c>
      <c r="E367" s="458">
        <v>45506</v>
      </c>
      <c r="F367" s="81" t="s">
        <v>1073</v>
      </c>
      <c r="G367" s="45" t="s">
        <v>1120</v>
      </c>
      <c r="H367" s="447" t="s">
        <v>1139</v>
      </c>
    </row>
    <row r="368" spans="1:8" x14ac:dyDescent="0.35">
      <c r="A368" s="457">
        <v>45516</v>
      </c>
      <c r="B368" s="81" t="s">
        <v>34</v>
      </c>
      <c r="C368" s="81" t="s">
        <v>1071</v>
      </c>
      <c r="D368" s="454" t="s">
        <v>1075</v>
      </c>
      <c r="E368" s="458">
        <v>45506</v>
      </c>
      <c r="F368" s="81" t="s">
        <v>1073</v>
      </c>
      <c r="G368" s="45" t="s">
        <v>1120</v>
      </c>
      <c r="H368" s="447" t="s">
        <v>1139</v>
      </c>
    </row>
    <row r="369" spans="1:8" x14ac:dyDescent="0.35">
      <c r="A369" s="457">
        <v>45516</v>
      </c>
      <c r="B369" s="81" t="s">
        <v>34</v>
      </c>
      <c r="C369" s="81" t="s">
        <v>1071</v>
      </c>
      <c r="D369" s="454" t="s">
        <v>1074</v>
      </c>
      <c r="E369" s="458">
        <v>45506</v>
      </c>
      <c r="F369" s="81" t="s">
        <v>1073</v>
      </c>
      <c r="G369" s="45" t="s">
        <v>1120</v>
      </c>
      <c r="H369" s="447" t="s">
        <v>1139</v>
      </c>
    </row>
    <row r="370" spans="1:8" x14ac:dyDescent="0.35">
      <c r="A370" s="457">
        <v>45516</v>
      </c>
      <c r="B370" s="81" t="s">
        <v>34</v>
      </c>
      <c r="C370" s="81" t="s">
        <v>1071</v>
      </c>
      <c r="D370" s="454" t="s">
        <v>1072</v>
      </c>
      <c r="E370" s="458">
        <v>45506</v>
      </c>
      <c r="F370" s="81" t="s">
        <v>1073</v>
      </c>
      <c r="G370" s="45" t="s">
        <v>1120</v>
      </c>
      <c r="H370" s="447" t="s">
        <v>1139</v>
      </c>
    </row>
    <row r="371" spans="1:8" x14ac:dyDescent="0.35">
      <c r="A371" s="457">
        <v>45516</v>
      </c>
      <c r="B371" s="81" t="s">
        <v>34</v>
      </c>
      <c r="C371" s="81" t="s">
        <v>1032</v>
      </c>
      <c r="D371" s="454" t="s">
        <v>1059</v>
      </c>
      <c r="E371" s="458">
        <v>45506</v>
      </c>
      <c r="F371" s="81" t="s">
        <v>1060</v>
      </c>
      <c r="G371" s="45" t="s">
        <v>1120</v>
      </c>
      <c r="H371" s="447" t="s">
        <v>1139</v>
      </c>
    </row>
    <row r="372" spans="1:8" x14ac:dyDescent="0.35">
      <c r="A372" s="457">
        <v>45516</v>
      </c>
      <c r="B372" s="81" t="s">
        <v>34</v>
      </c>
      <c r="C372" s="81" t="s">
        <v>1083</v>
      </c>
      <c r="D372" s="454" t="s">
        <v>1084</v>
      </c>
      <c r="E372" s="458">
        <v>45506</v>
      </c>
      <c r="F372" s="81" t="s">
        <v>1085</v>
      </c>
      <c r="G372" s="45" t="s">
        <v>1120</v>
      </c>
      <c r="H372" s="447" t="s">
        <v>1139</v>
      </c>
    </row>
    <row r="373" spans="1:8" x14ac:dyDescent="0.35">
      <c r="A373" s="457">
        <v>45516</v>
      </c>
      <c r="B373" s="81" t="s">
        <v>34</v>
      </c>
      <c r="C373" s="81" t="s">
        <v>1032</v>
      </c>
      <c r="D373" s="454" t="s">
        <v>1077</v>
      </c>
      <c r="E373" s="458">
        <v>45506</v>
      </c>
      <c r="F373" s="81" t="s">
        <v>1078</v>
      </c>
      <c r="G373" s="45" t="s">
        <v>1120</v>
      </c>
      <c r="H373" s="447" t="s">
        <v>1139</v>
      </c>
    </row>
    <row r="374" spans="1:8" x14ac:dyDescent="0.35">
      <c r="A374" s="457">
        <v>45516</v>
      </c>
      <c r="B374" s="81" t="s">
        <v>34</v>
      </c>
      <c r="C374" s="81" t="s">
        <v>1038</v>
      </c>
      <c r="D374" s="454" t="s">
        <v>1043</v>
      </c>
      <c r="E374" s="458">
        <v>45506</v>
      </c>
      <c r="F374" s="455" t="s">
        <v>1044</v>
      </c>
      <c r="G374" s="45" t="s">
        <v>1120</v>
      </c>
      <c r="H374" s="447" t="s">
        <v>1139</v>
      </c>
    </row>
    <row r="375" spans="1:8" x14ac:dyDescent="0.35">
      <c r="A375" s="457">
        <v>45516</v>
      </c>
      <c r="B375" s="81" t="s">
        <v>34</v>
      </c>
      <c r="C375" s="81" t="s">
        <v>1038</v>
      </c>
      <c r="D375" s="454" t="s">
        <v>1041</v>
      </c>
      <c r="E375" s="458">
        <v>45506</v>
      </c>
      <c r="F375" s="455" t="s">
        <v>1040</v>
      </c>
      <c r="G375" s="45" t="s">
        <v>1120</v>
      </c>
      <c r="H375" s="447" t="s">
        <v>1139</v>
      </c>
    </row>
    <row r="376" spans="1:8" x14ac:dyDescent="0.35">
      <c r="A376" s="457">
        <v>45516</v>
      </c>
      <c r="B376" s="81" t="s">
        <v>34</v>
      </c>
      <c r="C376" s="81" t="s">
        <v>1032</v>
      </c>
      <c r="D376" s="454" t="s">
        <v>1033</v>
      </c>
      <c r="E376" s="458">
        <v>45506</v>
      </c>
      <c r="F376" s="455" t="s">
        <v>1034</v>
      </c>
      <c r="G376" s="45" t="s">
        <v>1120</v>
      </c>
      <c r="H376" s="447" t="s">
        <v>1139</v>
      </c>
    </row>
    <row r="377" spans="1:8" x14ac:dyDescent="0.35">
      <c r="A377" s="457">
        <v>45516</v>
      </c>
      <c r="B377" s="81" t="s">
        <v>34</v>
      </c>
      <c r="C377" s="81" t="s">
        <v>1083</v>
      </c>
      <c r="D377" s="454" t="s">
        <v>1132</v>
      </c>
      <c r="E377" s="458">
        <v>45506</v>
      </c>
      <c r="F377" s="455" t="s">
        <v>1133</v>
      </c>
      <c r="G377" s="45" t="s">
        <v>1120</v>
      </c>
      <c r="H377" s="447" t="s">
        <v>1139</v>
      </c>
    </row>
    <row r="378" spans="1:8" x14ac:dyDescent="0.35">
      <c r="A378" s="457">
        <v>45519</v>
      </c>
      <c r="B378" s="81" t="s">
        <v>34</v>
      </c>
      <c r="C378" s="81" t="s">
        <v>1083</v>
      </c>
      <c r="D378" s="454" t="s">
        <v>1084</v>
      </c>
      <c r="E378" s="458">
        <v>45511</v>
      </c>
      <c r="F378" s="81" t="s">
        <v>1085</v>
      </c>
      <c r="G378" s="45" t="s">
        <v>1120</v>
      </c>
      <c r="H378" s="447" t="s">
        <v>1140</v>
      </c>
    </row>
    <row r="379" spans="1:8" x14ac:dyDescent="0.35">
      <c r="A379" s="457">
        <v>45519</v>
      </c>
      <c r="B379" s="81" t="s">
        <v>34</v>
      </c>
      <c r="C379" s="81" t="s">
        <v>1063</v>
      </c>
      <c r="D379" s="454" t="s">
        <v>1064</v>
      </c>
      <c r="E379" s="458">
        <v>45511</v>
      </c>
      <c r="F379" s="455" t="s">
        <v>1065</v>
      </c>
      <c r="G379" s="45" t="s">
        <v>1120</v>
      </c>
      <c r="H379" s="447" t="s">
        <v>1140</v>
      </c>
    </row>
    <row r="380" spans="1:8" x14ac:dyDescent="0.35">
      <c r="A380" s="457">
        <v>45519</v>
      </c>
      <c r="B380" s="81" t="s">
        <v>34</v>
      </c>
      <c r="C380" s="81" t="s">
        <v>1063</v>
      </c>
      <c r="D380" s="454" t="s">
        <v>1066</v>
      </c>
      <c r="E380" s="458">
        <v>45511</v>
      </c>
      <c r="F380" s="455" t="s">
        <v>1065</v>
      </c>
      <c r="G380" s="45" t="s">
        <v>1120</v>
      </c>
      <c r="H380" s="447" t="s">
        <v>1140</v>
      </c>
    </row>
    <row r="381" spans="1:8" x14ac:dyDescent="0.35">
      <c r="A381" s="457">
        <v>45519</v>
      </c>
      <c r="B381" s="81" t="s">
        <v>34</v>
      </c>
      <c r="C381" s="81" t="s">
        <v>1063</v>
      </c>
      <c r="D381" s="454" t="s">
        <v>1067</v>
      </c>
      <c r="E381" s="458">
        <v>45511</v>
      </c>
      <c r="F381" s="455" t="s">
        <v>1065</v>
      </c>
      <c r="G381" s="45" t="s">
        <v>1120</v>
      </c>
      <c r="H381" s="447" t="s">
        <v>1140</v>
      </c>
    </row>
    <row r="382" spans="1:8" x14ac:dyDescent="0.35">
      <c r="A382" s="457">
        <v>45519</v>
      </c>
      <c r="B382" s="81" t="s">
        <v>34</v>
      </c>
      <c r="C382" s="81" t="s">
        <v>1063</v>
      </c>
      <c r="D382" s="454" t="s">
        <v>1068</v>
      </c>
      <c r="E382" s="458">
        <v>45511</v>
      </c>
      <c r="F382" s="455" t="s">
        <v>1065</v>
      </c>
      <c r="G382" s="45" t="s">
        <v>1120</v>
      </c>
      <c r="H382" s="447" t="s">
        <v>1140</v>
      </c>
    </row>
    <row r="383" spans="1:8" x14ac:dyDescent="0.35">
      <c r="A383" s="457">
        <v>45519</v>
      </c>
      <c r="B383" s="81" t="s">
        <v>34</v>
      </c>
      <c r="C383" s="81" t="s">
        <v>1063</v>
      </c>
      <c r="D383" s="454" t="s">
        <v>1069</v>
      </c>
      <c r="E383" s="458">
        <v>45511</v>
      </c>
      <c r="F383" s="455" t="s">
        <v>1065</v>
      </c>
      <c r="G383" s="45" t="s">
        <v>1120</v>
      </c>
      <c r="H383" s="447" t="s">
        <v>1140</v>
      </c>
    </row>
    <row r="384" spans="1:8" x14ac:dyDescent="0.35">
      <c r="A384" s="457">
        <v>45519</v>
      </c>
      <c r="B384" s="81" t="s">
        <v>34</v>
      </c>
      <c r="C384" s="81" t="s">
        <v>1063</v>
      </c>
      <c r="D384" s="454" t="s">
        <v>1070</v>
      </c>
      <c r="E384" s="458">
        <v>45511</v>
      </c>
      <c r="F384" s="455" t="s">
        <v>1065</v>
      </c>
      <c r="G384" s="45" t="s">
        <v>1120</v>
      </c>
      <c r="H384" s="447" t="s">
        <v>1140</v>
      </c>
    </row>
    <row r="385" spans="1:8" x14ac:dyDescent="0.35">
      <c r="A385" s="457">
        <v>45519</v>
      </c>
      <c r="B385" s="81" t="s">
        <v>34</v>
      </c>
      <c r="C385" s="81" t="s">
        <v>971</v>
      </c>
      <c r="D385" s="454" t="s">
        <v>972</v>
      </c>
      <c r="E385" s="458">
        <v>45511</v>
      </c>
      <c r="F385" s="455" t="s">
        <v>1122</v>
      </c>
      <c r="G385" s="45" t="s">
        <v>1120</v>
      </c>
      <c r="H385" s="447" t="s">
        <v>1140</v>
      </c>
    </row>
    <row r="386" spans="1:8" x14ac:dyDescent="0.35">
      <c r="A386" s="457">
        <v>45519</v>
      </c>
      <c r="B386" s="81" t="s">
        <v>34</v>
      </c>
      <c r="C386" s="81" t="s">
        <v>971</v>
      </c>
      <c r="D386" s="454" t="s">
        <v>976</v>
      </c>
      <c r="E386" s="458">
        <v>45511</v>
      </c>
      <c r="F386" s="455" t="s">
        <v>1122</v>
      </c>
      <c r="G386" s="45" t="s">
        <v>1120</v>
      </c>
      <c r="H386" s="447" t="s">
        <v>1140</v>
      </c>
    </row>
    <row r="387" spans="1:8" x14ac:dyDescent="0.35">
      <c r="A387" s="457">
        <v>45519</v>
      </c>
      <c r="B387" s="81" t="s">
        <v>34</v>
      </c>
      <c r="C387" s="81" t="s">
        <v>1032</v>
      </c>
      <c r="D387" s="454" t="s">
        <v>1047</v>
      </c>
      <c r="E387" s="458">
        <v>45511</v>
      </c>
      <c r="F387" s="455" t="s">
        <v>1048</v>
      </c>
      <c r="G387" s="45" t="s">
        <v>1120</v>
      </c>
      <c r="H387" s="447" t="s">
        <v>1140</v>
      </c>
    </row>
    <row r="388" spans="1:8" x14ac:dyDescent="0.35">
      <c r="A388" s="457">
        <v>45519</v>
      </c>
      <c r="B388" s="81" t="s">
        <v>34</v>
      </c>
      <c r="C388" s="81" t="s">
        <v>1032</v>
      </c>
      <c r="D388" s="454" t="s">
        <v>1123</v>
      </c>
      <c r="E388" s="458">
        <v>45511</v>
      </c>
      <c r="F388" s="455" t="s">
        <v>1048</v>
      </c>
      <c r="G388" s="45" t="s">
        <v>1120</v>
      </c>
      <c r="H388" s="447" t="s">
        <v>1140</v>
      </c>
    </row>
    <row r="389" spans="1:8" x14ac:dyDescent="0.35">
      <c r="A389" s="457">
        <v>45519</v>
      </c>
      <c r="B389" s="81" t="s">
        <v>34</v>
      </c>
      <c r="C389" s="81" t="s">
        <v>1032</v>
      </c>
      <c r="D389" s="454" t="s">
        <v>1049</v>
      </c>
      <c r="E389" s="458">
        <v>45511</v>
      </c>
      <c r="F389" s="455" t="s">
        <v>1048</v>
      </c>
      <c r="G389" s="45" t="s">
        <v>1120</v>
      </c>
      <c r="H389" s="447" t="s">
        <v>1140</v>
      </c>
    </row>
    <row r="390" spans="1:8" x14ac:dyDescent="0.35">
      <c r="A390" s="457">
        <v>45519</v>
      </c>
      <c r="B390" s="81" t="s">
        <v>34</v>
      </c>
      <c r="C390" s="81" t="s">
        <v>1052</v>
      </c>
      <c r="D390" s="454" t="s">
        <v>1053</v>
      </c>
      <c r="E390" s="458">
        <v>45511</v>
      </c>
      <c r="F390" s="455" t="s">
        <v>1054</v>
      </c>
      <c r="G390" s="45" t="s">
        <v>1120</v>
      </c>
      <c r="H390" s="447" t="s">
        <v>1140</v>
      </c>
    </row>
    <row r="391" spans="1:8" x14ac:dyDescent="0.35">
      <c r="A391" s="457">
        <v>45519</v>
      </c>
      <c r="B391" s="81" t="s">
        <v>34</v>
      </c>
      <c r="C391" s="81" t="s">
        <v>1018</v>
      </c>
      <c r="D391" s="454" t="s">
        <v>1019</v>
      </c>
      <c r="E391" s="458">
        <v>45511</v>
      </c>
      <c r="F391" s="455" t="s">
        <v>1020</v>
      </c>
      <c r="G391" s="45" t="s">
        <v>1120</v>
      </c>
      <c r="H391" s="447" t="s">
        <v>1140</v>
      </c>
    </row>
    <row r="392" spans="1:8" x14ac:dyDescent="0.35">
      <c r="A392" s="457">
        <v>45519</v>
      </c>
      <c r="B392" s="81" t="s">
        <v>34</v>
      </c>
      <c r="C392" s="81" t="s">
        <v>1052</v>
      </c>
      <c r="D392" s="454" t="s">
        <v>1055</v>
      </c>
      <c r="E392" s="458">
        <v>45511</v>
      </c>
      <c r="F392" s="455" t="s">
        <v>1054</v>
      </c>
      <c r="G392" s="45" t="s">
        <v>1120</v>
      </c>
      <c r="H392" s="447" t="s">
        <v>1140</v>
      </c>
    </row>
    <row r="393" spans="1:8" x14ac:dyDescent="0.35">
      <c r="A393" s="457">
        <v>45519</v>
      </c>
      <c r="B393" s="81" t="s">
        <v>34</v>
      </c>
      <c r="C393" s="81" t="s">
        <v>1052</v>
      </c>
      <c r="D393" s="454" t="s">
        <v>1056</v>
      </c>
      <c r="E393" s="458">
        <v>45511</v>
      </c>
      <c r="F393" s="455" t="s">
        <v>1054</v>
      </c>
      <c r="G393" s="45" t="s">
        <v>1120</v>
      </c>
      <c r="H393" s="447" t="s">
        <v>1140</v>
      </c>
    </row>
    <row r="394" spans="1:8" x14ac:dyDescent="0.35">
      <c r="A394" s="457">
        <v>45519</v>
      </c>
      <c r="B394" s="81" t="s">
        <v>34</v>
      </c>
      <c r="C394" s="81" t="s">
        <v>1052</v>
      </c>
      <c r="D394" s="454" t="s">
        <v>1057</v>
      </c>
      <c r="E394" s="458">
        <v>45511</v>
      </c>
      <c r="F394" s="455" t="s">
        <v>1054</v>
      </c>
      <c r="G394" s="45" t="s">
        <v>1120</v>
      </c>
      <c r="H394" s="447" t="s">
        <v>1140</v>
      </c>
    </row>
    <row r="395" spans="1:8" x14ac:dyDescent="0.35">
      <c r="A395" s="457">
        <v>45519</v>
      </c>
      <c r="B395" s="81" t="s">
        <v>34</v>
      </c>
      <c r="C395" s="81" t="s">
        <v>1052</v>
      </c>
      <c r="D395" s="454" t="s">
        <v>1058</v>
      </c>
      <c r="E395" s="458">
        <v>45511</v>
      </c>
      <c r="F395" s="455" t="s">
        <v>1054</v>
      </c>
      <c r="G395" s="45" t="s">
        <v>1120</v>
      </c>
      <c r="H395" s="447" t="s">
        <v>1140</v>
      </c>
    </row>
    <row r="396" spans="1:8" x14ac:dyDescent="0.35">
      <c r="A396" s="457">
        <v>45519</v>
      </c>
      <c r="B396" s="81" t="s">
        <v>34</v>
      </c>
      <c r="C396" s="81" t="s">
        <v>1071</v>
      </c>
      <c r="D396" s="454" t="s">
        <v>1072</v>
      </c>
      <c r="E396" s="458">
        <v>45511</v>
      </c>
      <c r="F396" s="81" t="s">
        <v>1073</v>
      </c>
      <c r="G396" s="45" t="s">
        <v>1120</v>
      </c>
      <c r="H396" s="447" t="s">
        <v>1140</v>
      </c>
    </row>
    <row r="397" spans="1:8" x14ac:dyDescent="0.35">
      <c r="A397" s="457">
        <v>45519</v>
      </c>
      <c r="B397" s="81" t="s">
        <v>34</v>
      </c>
      <c r="C397" s="81" t="s">
        <v>1071</v>
      </c>
      <c r="D397" s="454" t="s">
        <v>1074</v>
      </c>
      <c r="E397" s="458">
        <v>45511</v>
      </c>
      <c r="F397" s="81" t="s">
        <v>1073</v>
      </c>
      <c r="G397" s="45" t="s">
        <v>1120</v>
      </c>
      <c r="H397" s="447" t="s">
        <v>1140</v>
      </c>
    </row>
    <row r="398" spans="1:8" x14ac:dyDescent="0.35">
      <c r="A398" s="457">
        <v>45519</v>
      </c>
      <c r="B398" s="81" t="s">
        <v>34</v>
      </c>
      <c r="C398" s="81" t="s">
        <v>1071</v>
      </c>
      <c r="D398" s="454" t="s">
        <v>1075</v>
      </c>
      <c r="E398" s="458">
        <v>45511</v>
      </c>
      <c r="F398" s="81" t="s">
        <v>1073</v>
      </c>
      <c r="G398" s="45" t="s">
        <v>1120</v>
      </c>
      <c r="H398" s="447" t="s">
        <v>1140</v>
      </c>
    </row>
    <row r="399" spans="1:8" x14ac:dyDescent="0.35">
      <c r="A399" s="459">
        <v>45519</v>
      </c>
      <c r="B399" s="81" t="s">
        <v>34</v>
      </c>
      <c r="C399" s="81" t="s">
        <v>1071</v>
      </c>
      <c r="D399" s="454" t="s">
        <v>1076</v>
      </c>
      <c r="E399" s="458">
        <v>45511</v>
      </c>
      <c r="F399" s="81" t="s">
        <v>1073</v>
      </c>
      <c r="G399" s="45" t="s">
        <v>1120</v>
      </c>
      <c r="H399" s="447" t="s">
        <v>1140</v>
      </c>
    </row>
    <row r="400" spans="1:8" x14ac:dyDescent="0.35">
      <c r="A400" s="457">
        <v>45520</v>
      </c>
      <c r="B400" s="81" t="s">
        <v>34</v>
      </c>
      <c r="C400" s="81" t="s">
        <v>1038</v>
      </c>
      <c r="D400" s="454" t="s">
        <v>1124</v>
      </c>
      <c r="E400" s="458">
        <v>45512</v>
      </c>
      <c r="F400" s="455" t="s">
        <v>1044</v>
      </c>
      <c r="G400" s="45" t="s">
        <v>1120</v>
      </c>
      <c r="H400" s="447" t="s">
        <v>1141</v>
      </c>
    </row>
    <row r="401" spans="1:8" x14ac:dyDescent="0.35">
      <c r="A401" s="457">
        <v>45520</v>
      </c>
      <c r="B401" s="81" t="s">
        <v>34</v>
      </c>
      <c r="C401" s="81" t="s">
        <v>1038</v>
      </c>
      <c r="D401" s="454" t="s">
        <v>1043</v>
      </c>
      <c r="E401" s="458">
        <v>45512</v>
      </c>
      <c r="F401" s="455" t="s">
        <v>1044</v>
      </c>
      <c r="G401" s="45" t="s">
        <v>1120</v>
      </c>
      <c r="H401" s="447" t="s">
        <v>1141</v>
      </c>
    </row>
    <row r="402" spans="1:8" x14ac:dyDescent="0.35">
      <c r="A402" s="457">
        <v>45520</v>
      </c>
      <c r="B402" s="81" t="s">
        <v>34</v>
      </c>
      <c r="C402" s="81" t="s">
        <v>1063</v>
      </c>
      <c r="D402" s="454" t="s">
        <v>1068</v>
      </c>
      <c r="E402" s="458">
        <v>45512</v>
      </c>
      <c r="F402" s="455" t="s">
        <v>1065</v>
      </c>
      <c r="G402" s="45" t="s">
        <v>1120</v>
      </c>
      <c r="H402" s="447" t="s">
        <v>1141</v>
      </c>
    </row>
    <row r="403" spans="1:8" x14ac:dyDescent="0.35">
      <c r="A403" s="457">
        <v>45520</v>
      </c>
      <c r="B403" s="81" t="s">
        <v>34</v>
      </c>
      <c r="C403" s="81" t="s">
        <v>1038</v>
      </c>
      <c r="D403" s="454" t="s">
        <v>1039</v>
      </c>
      <c r="E403" s="458">
        <v>45512</v>
      </c>
      <c r="F403" s="455" t="s">
        <v>1126</v>
      </c>
      <c r="G403" s="45" t="s">
        <v>1120</v>
      </c>
      <c r="H403" s="447" t="s">
        <v>1141</v>
      </c>
    </row>
    <row r="404" spans="1:8" x14ac:dyDescent="0.35">
      <c r="A404" s="457">
        <v>45520</v>
      </c>
      <c r="B404" s="81" t="s">
        <v>34</v>
      </c>
      <c r="C404" s="81" t="s">
        <v>1038</v>
      </c>
      <c r="D404" s="454" t="s">
        <v>1042</v>
      </c>
      <c r="E404" s="458">
        <v>45512</v>
      </c>
      <c r="F404" s="455" t="s">
        <v>1126</v>
      </c>
      <c r="G404" s="45" t="s">
        <v>1120</v>
      </c>
      <c r="H404" s="447" t="s">
        <v>1141</v>
      </c>
    </row>
    <row r="405" spans="1:8" x14ac:dyDescent="0.35">
      <c r="A405" s="457">
        <v>45520</v>
      </c>
      <c r="B405" s="81" t="s">
        <v>34</v>
      </c>
      <c r="C405" s="81" t="s">
        <v>1038</v>
      </c>
      <c r="D405" s="454" t="s">
        <v>1041</v>
      </c>
      <c r="E405" s="458">
        <v>45512</v>
      </c>
      <c r="F405" s="455" t="s">
        <v>1126</v>
      </c>
      <c r="G405" s="45" t="s">
        <v>1120</v>
      </c>
      <c r="H405" s="447" t="s">
        <v>1141</v>
      </c>
    </row>
    <row r="406" spans="1:8" x14ac:dyDescent="0.35">
      <c r="A406" s="457">
        <v>45520</v>
      </c>
      <c r="B406" s="81" t="s">
        <v>34</v>
      </c>
      <c r="C406" s="81" t="s">
        <v>1071</v>
      </c>
      <c r="D406" s="454" t="s">
        <v>1074</v>
      </c>
      <c r="E406" s="458">
        <v>45512</v>
      </c>
      <c r="F406" s="81" t="s">
        <v>1073</v>
      </c>
      <c r="G406" s="45" t="s">
        <v>1120</v>
      </c>
      <c r="H406" s="447" t="s">
        <v>1141</v>
      </c>
    </row>
    <row r="407" spans="1:8" x14ac:dyDescent="0.35">
      <c r="A407" s="457">
        <v>45520</v>
      </c>
      <c r="B407" s="81" t="s">
        <v>34</v>
      </c>
      <c r="C407" s="81" t="s">
        <v>1071</v>
      </c>
      <c r="D407" s="454" t="s">
        <v>1075</v>
      </c>
      <c r="E407" s="458">
        <v>45512</v>
      </c>
      <c r="F407" s="81" t="s">
        <v>1073</v>
      </c>
      <c r="G407" s="45" t="s">
        <v>1120</v>
      </c>
      <c r="H407" s="447" t="s">
        <v>1141</v>
      </c>
    </row>
    <row r="408" spans="1:8" x14ac:dyDescent="0.35">
      <c r="A408" s="457">
        <v>45520</v>
      </c>
      <c r="B408" s="81" t="s">
        <v>34</v>
      </c>
      <c r="C408" s="81" t="s">
        <v>1071</v>
      </c>
      <c r="D408" s="454" t="s">
        <v>1076</v>
      </c>
      <c r="E408" s="458">
        <v>45512</v>
      </c>
      <c r="F408" s="81" t="s">
        <v>1073</v>
      </c>
      <c r="G408" s="45" t="s">
        <v>1120</v>
      </c>
      <c r="H408" s="447" t="s">
        <v>1141</v>
      </c>
    </row>
    <row r="409" spans="1:8" x14ac:dyDescent="0.35">
      <c r="A409" s="457">
        <v>45520</v>
      </c>
      <c r="B409" s="81" t="s">
        <v>34</v>
      </c>
      <c r="C409" s="81" t="s">
        <v>1071</v>
      </c>
      <c r="D409" s="454" t="s">
        <v>1072</v>
      </c>
      <c r="E409" s="458">
        <v>45512</v>
      </c>
      <c r="F409" s="81" t="s">
        <v>1073</v>
      </c>
      <c r="G409" s="45" t="s">
        <v>1120</v>
      </c>
      <c r="H409" s="447" t="s">
        <v>1141</v>
      </c>
    </row>
    <row r="410" spans="1:8" x14ac:dyDescent="0.35">
      <c r="A410" s="457">
        <v>45520</v>
      </c>
      <c r="B410" s="81" t="s">
        <v>34</v>
      </c>
      <c r="C410" s="81" t="s">
        <v>1063</v>
      </c>
      <c r="D410" s="454" t="s">
        <v>1070</v>
      </c>
      <c r="E410" s="458">
        <v>45512</v>
      </c>
      <c r="F410" s="455" t="s">
        <v>1065</v>
      </c>
      <c r="G410" s="45" t="s">
        <v>1120</v>
      </c>
      <c r="H410" s="447" t="s">
        <v>1141</v>
      </c>
    </row>
    <row r="411" spans="1:8" x14ac:dyDescent="0.35">
      <c r="A411" s="457">
        <v>45520</v>
      </c>
      <c r="B411" s="81" t="s">
        <v>34</v>
      </c>
      <c r="C411" s="81" t="s">
        <v>1127</v>
      </c>
      <c r="D411" s="454" t="s">
        <v>1123</v>
      </c>
      <c r="E411" s="458">
        <v>45512</v>
      </c>
      <c r="F411" s="455" t="s">
        <v>1048</v>
      </c>
      <c r="G411" s="45" t="s">
        <v>1120</v>
      </c>
      <c r="H411" s="447" t="s">
        <v>1141</v>
      </c>
    </row>
    <row r="412" spans="1:8" x14ac:dyDescent="0.35">
      <c r="A412" s="457">
        <v>45520</v>
      </c>
      <c r="B412" s="81" t="s">
        <v>34</v>
      </c>
      <c r="C412" s="81" t="s">
        <v>1063</v>
      </c>
      <c r="D412" s="454" t="s">
        <v>1067</v>
      </c>
      <c r="E412" s="458">
        <v>45512</v>
      </c>
      <c r="F412" s="455" t="s">
        <v>1065</v>
      </c>
      <c r="G412" s="45" t="s">
        <v>1120</v>
      </c>
      <c r="H412" s="447" t="s">
        <v>1141</v>
      </c>
    </row>
    <row r="413" spans="1:8" x14ac:dyDescent="0.35">
      <c r="A413" s="459">
        <v>45520</v>
      </c>
      <c r="B413" s="81" t="s">
        <v>34</v>
      </c>
      <c r="C413" s="81" t="s">
        <v>984</v>
      </c>
      <c r="D413" s="454" t="s">
        <v>990</v>
      </c>
      <c r="E413" s="458">
        <v>45512</v>
      </c>
      <c r="F413" s="455" t="s">
        <v>1128</v>
      </c>
      <c r="G413" s="45" t="s">
        <v>1120</v>
      </c>
      <c r="H413" s="447" t="s">
        <v>1141</v>
      </c>
    </row>
    <row r="414" spans="1:8" x14ac:dyDescent="0.35">
      <c r="A414" s="457">
        <v>45521</v>
      </c>
      <c r="B414" s="81" t="s">
        <v>34</v>
      </c>
      <c r="C414" s="81" t="s">
        <v>1018</v>
      </c>
      <c r="D414" s="454" t="s">
        <v>1093</v>
      </c>
      <c r="E414" s="458">
        <v>45513</v>
      </c>
      <c r="F414" s="81" t="s">
        <v>1094</v>
      </c>
      <c r="G414" s="45" t="s">
        <v>1120</v>
      </c>
      <c r="H414" s="447" t="s">
        <v>1142</v>
      </c>
    </row>
    <row r="415" spans="1:8" x14ac:dyDescent="0.35">
      <c r="A415" s="457">
        <v>45521</v>
      </c>
      <c r="B415" s="81" t="s">
        <v>34</v>
      </c>
      <c r="C415" s="81" t="s">
        <v>1018</v>
      </c>
      <c r="D415" s="454" t="s">
        <v>1117</v>
      </c>
      <c r="E415" s="458">
        <v>45513</v>
      </c>
      <c r="F415" s="81" t="s">
        <v>1031</v>
      </c>
      <c r="G415" s="45" t="s">
        <v>1120</v>
      </c>
      <c r="H415" s="447" t="s">
        <v>1142</v>
      </c>
    </row>
    <row r="416" spans="1:8" x14ac:dyDescent="0.35">
      <c r="A416" s="457">
        <v>45521</v>
      </c>
      <c r="B416" s="81" t="s">
        <v>34</v>
      </c>
      <c r="C416" s="81" t="s">
        <v>1018</v>
      </c>
      <c r="D416" s="454" t="s">
        <v>1019</v>
      </c>
      <c r="E416" s="458">
        <v>45513</v>
      </c>
      <c r="F416" s="455" t="s">
        <v>1020</v>
      </c>
      <c r="G416" s="45" t="s">
        <v>1120</v>
      </c>
      <c r="H416" s="447" t="s">
        <v>1142</v>
      </c>
    </row>
    <row r="417" spans="1:8" x14ac:dyDescent="0.35">
      <c r="A417" s="457">
        <v>45521</v>
      </c>
      <c r="B417" s="81" t="s">
        <v>34</v>
      </c>
      <c r="C417" s="81" t="s">
        <v>1018</v>
      </c>
      <c r="D417" s="454" t="s">
        <v>1030</v>
      </c>
      <c r="E417" s="458">
        <v>45513</v>
      </c>
      <c r="F417" s="81" t="s">
        <v>1031</v>
      </c>
      <c r="G417" s="45" t="s">
        <v>1120</v>
      </c>
      <c r="H417" s="447" t="s">
        <v>1142</v>
      </c>
    </row>
    <row r="418" spans="1:8" x14ac:dyDescent="0.35">
      <c r="A418" s="457">
        <v>45521</v>
      </c>
      <c r="B418" s="81" t="s">
        <v>34</v>
      </c>
      <c r="C418" s="81" t="s">
        <v>1018</v>
      </c>
      <c r="D418" s="454" t="s">
        <v>1115</v>
      </c>
      <c r="E418" s="458">
        <v>45513</v>
      </c>
      <c r="F418" s="455" t="s">
        <v>1116</v>
      </c>
      <c r="G418" s="45" t="s">
        <v>1120</v>
      </c>
      <c r="H418" s="447" t="s">
        <v>1142</v>
      </c>
    </row>
    <row r="419" spans="1:8" x14ac:dyDescent="0.35">
      <c r="A419" s="457">
        <v>45521</v>
      </c>
      <c r="B419" s="81" t="s">
        <v>34</v>
      </c>
      <c r="C419" s="81" t="s">
        <v>1018</v>
      </c>
      <c r="D419" s="454" t="s">
        <v>1082</v>
      </c>
      <c r="E419" s="458">
        <v>45513</v>
      </c>
      <c r="F419" s="455" t="s">
        <v>1020</v>
      </c>
      <c r="G419" s="45" t="s">
        <v>1120</v>
      </c>
      <c r="H419" s="447" t="s">
        <v>1142</v>
      </c>
    </row>
    <row r="420" spans="1:8" x14ac:dyDescent="0.35">
      <c r="A420" s="457">
        <v>45521</v>
      </c>
      <c r="B420" s="81" t="s">
        <v>34</v>
      </c>
      <c r="C420" s="81" t="s">
        <v>1035</v>
      </c>
      <c r="D420" s="454" t="s">
        <v>1098</v>
      </c>
      <c r="E420" s="458">
        <v>45513</v>
      </c>
      <c r="F420" s="455" t="s">
        <v>1037</v>
      </c>
      <c r="G420" s="45" t="s">
        <v>1120</v>
      </c>
      <c r="H420" s="447" t="s">
        <v>1142</v>
      </c>
    </row>
    <row r="421" spans="1:8" x14ac:dyDescent="0.35">
      <c r="A421" s="457">
        <v>45521</v>
      </c>
      <c r="B421" s="81" t="s">
        <v>34</v>
      </c>
      <c r="C421" s="81" t="s">
        <v>1035</v>
      </c>
      <c r="D421" s="454" t="s">
        <v>1130</v>
      </c>
      <c r="E421" s="458">
        <v>45513</v>
      </c>
      <c r="F421" s="455" t="s">
        <v>1037</v>
      </c>
      <c r="G421" s="45" t="s">
        <v>1120</v>
      </c>
      <c r="H421" s="447" t="s">
        <v>1142</v>
      </c>
    </row>
    <row r="422" spans="1:8" x14ac:dyDescent="0.35">
      <c r="A422" s="457">
        <v>45521</v>
      </c>
      <c r="B422" s="81" t="s">
        <v>34</v>
      </c>
      <c r="C422" s="81" t="s">
        <v>1035</v>
      </c>
      <c r="D422" s="454" t="s">
        <v>1088</v>
      </c>
      <c r="E422" s="458">
        <v>45513</v>
      </c>
      <c r="F422" s="455" t="s">
        <v>1037</v>
      </c>
      <c r="G422" s="45" t="s">
        <v>1120</v>
      </c>
      <c r="H422" s="447" t="s">
        <v>1142</v>
      </c>
    </row>
    <row r="423" spans="1:8" x14ac:dyDescent="0.35">
      <c r="A423" s="457">
        <v>45521</v>
      </c>
      <c r="B423" s="81" t="s">
        <v>34</v>
      </c>
      <c r="C423" s="81" t="s">
        <v>1035</v>
      </c>
      <c r="D423" s="454" t="s">
        <v>1114</v>
      </c>
      <c r="E423" s="458">
        <v>45513</v>
      </c>
      <c r="F423" s="455" t="s">
        <v>1037</v>
      </c>
      <c r="G423" s="45" t="s">
        <v>1120</v>
      </c>
      <c r="H423" s="447" t="s">
        <v>1142</v>
      </c>
    </row>
    <row r="424" spans="1:8" x14ac:dyDescent="0.35">
      <c r="A424" s="457">
        <v>45521</v>
      </c>
      <c r="B424" s="81" t="s">
        <v>34</v>
      </c>
      <c r="C424" s="81" t="s">
        <v>1061</v>
      </c>
      <c r="D424" s="454" t="s">
        <v>1061</v>
      </c>
      <c r="E424" s="458">
        <v>45513</v>
      </c>
      <c r="F424" s="81" t="s">
        <v>1062</v>
      </c>
      <c r="G424" s="45" t="s">
        <v>1120</v>
      </c>
      <c r="H424" s="447" t="s">
        <v>1142</v>
      </c>
    </row>
    <row r="425" spans="1:8" x14ac:dyDescent="0.35">
      <c r="A425" s="457">
        <v>45521</v>
      </c>
      <c r="B425" s="81" t="s">
        <v>34</v>
      </c>
      <c r="C425" s="81" t="s">
        <v>1035</v>
      </c>
      <c r="D425" s="454" t="s">
        <v>1036</v>
      </c>
      <c r="E425" s="458">
        <v>45513</v>
      </c>
      <c r="F425" s="455" t="s">
        <v>1037</v>
      </c>
      <c r="G425" s="45" t="s">
        <v>1120</v>
      </c>
      <c r="H425" s="447" t="s">
        <v>1142</v>
      </c>
    </row>
    <row r="426" spans="1:8" x14ac:dyDescent="0.35">
      <c r="A426" s="459">
        <v>45521</v>
      </c>
      <c r="B426" s="81" t="s">
        <v>34</v>
      </c>
      <c r="C426" s="81" t="s">
        <v>1032</v>
      </c>
      <c r="D426" s="454" t="s">
        <v>1033</v>
      </c>
      <c r="E426" s="458">
        <v>45513</v>
      </c>
      <c r="F426" s="455" t="s">
        <v>1034</v>
      </c>
      <c r="G426" s="45" t="s">
        <v>1120</v>
      </c>
      <c r="H426" s="447" t="s">
        <v>1142</v>
      </c>
    </row>
    <row r="427" spans="1:8" x14ac:dyDescent="0.35">
      <c r="A427" s="457">
        <v>45522</v>
      </c>
      <c r="B427" s="81" t="s">
        <v>34</v>
      </c>
      <c r="C427" s="81" t="s">
        <v>1063</v>
      </c>
      <c r="D427" s="454" t="s">
        <v>1064</v>
      </c>
      <c r="E427" s="458">
        <v>45513</v>
      </c>
      <c r="F427" s="455" t="s">
        <v>1065</v>
      </c>
      <c r="G427" s="45" t="s">
        <v>1120</v>
      </c>
      <c r="H427" s="447" t="s">
        <v>1143</v>
      </c>
    </row>
    <row r="428" spans="1:8" x14ac:dyDescent="0.35">
      <c r="A428" s="457">
        <v>45522</v>
      </c>
      <c r="B428" s="81" t="s">
        <v>34</v>
      </c>
      <c r="C428" s="81" t="s">
        <v>1063</v>
      </c>
      <c r="D428" s="454" t="s">
        <v>1066</v>
      </c>
      <c r="E428" s="458">
        <v>45513</v>
      </c>
      <c r="F428" s="455" t="s">
        <v>1065</v>
      </c>
      <c r="G428" s="45" t="s">
        <v>1120</v>
      </c>
      <c r="H428" s="447" t="s">
        <v>1143</v>
      </c>
    </row>
    <row r="429" spans="1:8" x14ac:dyDescent="0.35">
      <c r="A429" s="457">
        <v>45522</v>
      </c>
      <c r="B429" s="81" t="s">
        <v>34</v>
      </c>
      <c r="C429" s="81" t="s">
        <v>1063</v>
      </c>
      <c r="D429" s="454" t="s">
        <v>1067</v>
      </c>
      <c r="E429" s="458">
        <v>45513</v>
      </c>
      <c r="F429" s="455" t="s">
        <v>1065</v>
      </c>
      <c r="G429" s="45" t="s">
        <v>1120</v>
      </c>
      <c r="H429" s="447" t="s">
        <v>1143</v>
      </c>
    </row>
    <row r="430" spans="1:8" x14ac:dyDescent="0.35">
      <c r="A430" s="457">
        <v>45522</v>
      </c>
      <c r="B430" s="81" t="s">
        <v>34</v>
      </c>
      <c r="C430" s="81" t="s">
        <v>1063</v>
      </c>
      <c r="D430" s="454" t="s">
        <v>1068</v>
      </c>
      <c r="E430" s="458">
        <v>45513</v>
      </c>
      <c r="F430" s="455" t="s">
        <v>1065</v>
      </c>
      <c r="G430" s="45" t="s">
        <v>1120</v>
      </c>
      <c r="H430" s="447" t="s">
        <v>1143</v>
      </c>
    </row>
    <row r="431" spans="1:8" x14ac:dyDescent="0.35">
      <c r="A431" s="457">
        <v>45522</v>
      </c>
      <c r="B431" s="81" t="s">
        <v>34</v>
      </c>
      <c r="C431" s="81" t="s">
        <v>1063</v>
      </c>
      <c r="D431" s="454" t="s">
        <v>1069</v>
      </c>
      <c r="E431" s="458">
        <v>45513</v>
      </c>
      <c r="F431" s="455" t="s">
        <v>1065</v>
      </c>
      <c r="G431" s="45" t="s">
        <v>1120</v>
      </c>
      <c r="H431" s="447" t="s">
        <v>1143</v>
      </c>
    </row>
    <row r="432" spans="1:8" x14ac:dyDescent="0.35">
      <c r="A432" s="457">
        <v>45522</v>
      </c>
      <c r="B432" s="81" t="s">
        <v>34</v>
      </c>
      <c r="C432" s="81" t="s">
        <v>1071</v>
      </c>
      <c r="D432" s="454" t="s">
        <v>1072</v>
      </c>
      <c r="E432" s="458">
        <v>45513</v>
      </c>
      <c r="F432" s="81" t="s">
        <v>1073</v>
      </c>
      <c r="G432" s="45" t="s">
        <v>1120</v>
      </c>
      <c r="H432" s="447" t="s">
        <v>1143</v>
      </c>
    </row>
    <row r="433" spans="1:8" x14ac:dyDescent="0.35">
      <c r="A433" s="457">
        <v>45522</v>
      </c>
      <c r="B433" s="81" t="s">
        <v>34</v>
      </c>
      <c r="C433" s="81" t="s">
        <v>1063</v>
      </c>
      <c r="D433" s="454" t="s">
        <v>1070</v>
      </c>
      <c r="E433" s="458">
        <v>45513</v>
      </c>
      <c r="F433" s="81" t="s">
        <v>1073</v>
      </c>
      <c r="G433" s="45" t="s">
        <v>1120</v>
      </c>
      <c r="H433" s="447" t="s">
        <v>1143</v>
      </c>
    </row>
    <row r="434" spans="1:8" x14ac:dyDescent="0.35">
      <c r="A434" s="457">
        <v>45522</v>
      </c>
      <c r="B434" s="81" t="s">
        <v>34</v>
      </c>
      <c r="C434" s="81" t="s">
        <v>1071</v>
      </c>
      <c r="D434" s="454" t="s">
        <v>1074</v>
      </c>
      <c r="E434" s="458">
        <v>45513</v>
      </c>
      <c r="F434" s="81" t="s">
        <v>1073</v>
      </c>
      <c r="G434" s="45" t="s">
        <v>1120</v>
      </c>
      <c r="H434" s="447" t="s">
        <v>1143</v>
      </c>
    </row>
    <row r="435" spans="1:8" x14ac:dyDescent="0.35">
      <c r="A435" s="457">
        <v>45522</v>
      </c>
      <c r="B435" s="81" t="s">
        <v>34</v>
      </c>
      <c r="C435" s="81" t="s">
        <v>1071</v>
      </c>
      <c r="D435" s="454" t="s">
        <v>1075</v>
      </c>
      <c r="E435" s="458">
        <v>45513</v>
      </c>
      <c r="F435" s="81" t="s">
        <v>1073</v>
      </c>
      <c r="G435" s="45" t="s">
        <v>1120</v>
      </c>
      <c r="H435" s="447" t="s">
        <v>1143</v>
      </c>
    </row>
    <row r="436" spans="1:8" x14ac:dyDescent="0.35">
      <c r="A436" s="457">
        <v>45522</v>
      </c>
      <c r="B436" s="81" t="s">
        <v>34</v>
      </c>
      <c r="C436" s="81" t="s">
        <v>1071</v>
      </c>
      <c r="D436" s="454" t="s">
        <v>1076</v>
      </c>
      <c r="E436" s="458">
        <v>45513</v>
      </c>
      <c r="F436" s="81" t="s">
        <v>1073</v>
      </c>
      <c r="G436" s="45" t="s">
        <v>1120</v>
      </c>
      <c r="H436" s="447" t="s">
        <v>1143</v>
      </c>
    </row>
    <row r="437" spans="1:8" x14ac:dyDescent="0.35">
      <c r="A437" s="459">
        <v>45522</v>
      </c>
      <c r="B437" s="81" t="s">
        <v>34</v>
      </c>
      <c r="C437" s="81" t="s">
        <v>1083</v>
      </c>
      <c r="D437" s="454" t="s">
        <v>1132</v>
      </c>
      <c r="E437" s="458">
        <v>45513</v>
      </c>
      <c r="F437" s="455" t="s">
        <v>1133</v>
      </c>
      <c r="G437" s="45" t="s">
        <v>1120</v>
      </c>
      <c r="H437" s="447" t="s">
        <v>1143</v>
      </c>
    </row>
    <row r="438" spans="1:8" x14ac:dyDescent="0.35">
      <c r="A438" s="457">
        <v>45523</v>
      </c>
      <c r="B438" s="81" t="s">
        <v>34</v>
      </c>
      <c r="C438" s="81" t="s">
        <v>1061</v>
      </c>
      <c r="D438" s="454" t="s">
        <v>1061</v>
      </c>
      <c r="E438" s="458">
        <v>45513</v>
      </c>
      <c r="F438" s="81" t="s">
        <v>1062</v>
      </c>
      <c r="G438" s="45" t="s">
        <v>1120</v>
      </c>
      <c r="H438" s="447" t="s">
        <v>1144</v>
      </c>
    </row>
    <row r="439" spans="1:8" x14ac:dyDescent="0.35">
      <c r="A439" s="457">
        <v>45523</v>
      </c>
      <c r="B439" s="81" t="s">
        <v>34</v>
      </c>
      <c r="C439" s="81" t="s">
        <v>1063</v>
      </c>
      <c r="D439" s="454" t="s">
        <v>1069</v>
      </c>
      <c r="E439" s="458">
        <v>45513</v>
      </c>
      <c r="F439" s="455" t="s">
        <v>1065</v>
      </c>
      <c r="G439" s="45" t="s">
        <v>1120</v>
      </c>
      <c r="H439" s="447" t="s">
        <v>1144</v>
      </c>
    </row>
    <row r="440" spans="1:8" x14ac:dyDescent="0.35">
      <c r="A440" s="457">
        <v>45523</v>
      </c>
      <c r="B440" s="81" t="s">
        <v>34</v>
      </c>
      <c r="C440" s="81" t="s">
        <v>1071</v>
      </c>
      <c r="D440" s="454" t="s">
        <v>1119</v>
      </c>
      <c r="E440" s="458">
        <v>45513</v>
      </c>
      <c r="F440" s="81" t="s">
        <v>1073</v>
      </c>
      <c r="G440" s="45" t="s">
        <v>1120</v>
      </c>
      <c r="H440" s="447" t="s">
        <v>1144</v>
      </c>
    </row>
    <row r="441" spans="1:8" x14ac:dyDescent="0.35">
      <c r="A441" s="457">
        <v>45523</v>
      </c>
      <c r="B441" s="81" t="s">
        <v>34</v>
      </c>
      <c r="C441" s="81" t="s">
        <v>1071</v>
      </c>
      <c r="D441" s="454" t="s">
        <v>1075</v>
      </c>
      <c r="E441" s="458">
        <v>45513</v>
      </c>
      <c r="F441" s="81" t="s">
        <v>1073</v>
      </c>
      <c r="G441" s="45" t="s">
        <v>1120</v>
      </c>
      <c r="H441" s="447" t="s">
        <v>1144</v>
      </c>
    </row>
    <row r="442" spans="1:8" x14ac:dyDescent="0.35">
      <c r="A442" s="457">
        <v>45523</v>
      </c>
      <c r="B442" s="81" t="s">
        <v>34</v>
      </c>
      <c r="C442" s="81" t="s">
        <v>1071</v>
      </c>
      <c r="D442" s="454" t="s">
        <v>1074</v>
      </c>
      <c r="E442" s="458">
        <v>45513</v>
      </c>
      <c r="F442" s="81" t="s">
        <v>1073</v>
      </c>
      <c r="G442" s="45" t="s">
        <v>1120</v>
      </c>
      <c r="H442" s="447" t="s">
        <v>1144</v>
      </c>
    </row>
    <row r="443" spans="1:8" x14ac:dyDescent="0.35">
      <c r="A443" s="457">
        <v>45523</v>
      </c>
      <c r="B443" s="81" t="s">
        <v>34</v>
      </c>
      <c r="C443" s="81" t="s">
        <v>1071</v>
      </c>
      <c r="D443" s="454" t="s">
        <v>1072</v>
      </c>
      <c r="E443" s="458">
        <v>45513</v>
      </c>
      <c r="F443" s="81" t="s">
        <v>1073</v>
      </c>
      <c r="G443" s="45" t="s">
        <v>1120</v>
      </c>
      <c r="H443" s="447" t="s">
        <v>1144</v>
      </c>
    </row>
    <row r="444" spans="1:8" x14ac:dyDescent="0.35">
      <c r="A444" s="457">
        <v>45523</v>
      </c>
      <c r="B444" s="81" t="s">
        <v>34</v>
      </c>
      <c r="C444" s="81" t="s">
        <v>1032</v>
      </c>
      <c r="D444" s="454" t="s">
        <v>1059</v>
      </c>
      <c r="E444" s="458">
        <v>45513</v>
      </c>
      <c r="F444" s="81" t="s">
        <v>1060</v>
      </c>
      <c r="G444" s="45" t="s">
        <v>1120</v>
      </c>
      <c r="H444" s="447" t="s">
        <v>1144</v>
      </c>
    </row>
    <row r="445" spans="1:8" x14ac:dyDescent="0.35">
      <c r="A445" s="457">
        <v>45523</v>
      </c>
      <c r="B445" s="81" t="s">
        <v>34</v>
      </c>
      <c r="C445" s="81" t="s">
        <v>1083</v>
      </c>
      <c r="D445" s="454" t="s">
        <v>1084</v>
      </c>
      <c r="E445" s="458">
        <v>45513</v>
      </c>
      <c r="F445" s="81" t="s">
        <v>1085</v>
      </c>
      <c r="G445" s="45" t="s">
        <v>1120</v>
      </c>
      <c r="H445" s="447" t="s">
        <v>1144</v>
      </c>
    </row>
    <row r="446" spans="1:8" x14ac:dyDescent="0.35">
      <c r="A446" s="457">
        <v>45523</v>
      </c>
      <c r="B446" s="81" t="s">
        <v>34</v>
      </c>
      <c r="C446" s="81" t="s">
        <v>1032</v>
      </c>
      <c r="D446" s="454" t="s">
        <v>1077</v>
      </c>
      <c r="E446" s="458">
        <v>45513</v>
      </c>
      <c r="F446" s="81" t="s">
        <v>1078</v>
      </c>
      <c r="G446" s="45" t="s">
        <v>1120</v>
      </c>
      <c r="H446" s="447" t="s">
        <v>1144</v>
      </c>
    </row>
    <row r="447" spans="1:8" x14ac:dyDescent="0.35">
      <c r="A447" s="457">
        <v>45523</v>
      </c>
      <c r="B447" s="81" t="s">
        <v>34</v>
      </c>
      <c r="C447" s="81" t="s">
        <v>1038</v>
      </c>
      <c r="D447" s="454" t="s">
        <v>1043</v>
      </c>
      <c r="E447" s="458">
        <v>45513</v>
      </c>
      <c r="F447" s="455" t="s">
        <v>1044</v>
      </c>
      <c r="G447" s="45" t="s">
        <v>1120</v>
      </c>
      <c r="H447" s="447" t="s">
        <v>1144</v>
      </c>
    </row>
    <row r="448" spans="1:8" x14ac:dyDescent="0.35">
      <c r="A448" s="457">
        <v>45523</v>
      </c>
      <c r="B448" s="81" t="s">
        <v>34</v>
      </c>
      <c r="C448" s="81" t="s">
        <v>1038</v>
      </c>
      <c r="D448" s="454" t="s">
        <v>1041</v>
      </c>
      <c r="E448" s="458">
        <v>45513</v>
      </c>
      <c r="F448" s="455" t="s">
        <v>1040</v>
      </c>
      <c r="G448" s="45" t="s">
        <v>1120</v>
      </c>
      <c r="H448" s="447" t="s">
        <v>1144</v>
      </c>
    </row>
    <row r="449" spans="1:8" x14ac:dyDescent="0.35">
      <c r="A449" s="457">
        <v>45523</v>
      </c>
      <c r="B449" s="81" t="s">
        <v>34</v>
      </c>
      <c r="C449" s="81" t="s">
        <v>1032</v>
      </c>
      <c r="D449" s="454" t="s">
        <v>1033</v>
      </c>
      <c r="E449" s="458">
        <v>45513</v>
      </c>
      <c r="F449" s="455" t="s">
        <v>1034</v>
      </c>
      <c r="G449" s="45" t="s">
        <v>1120</v>
      </c>
      <c r="H449" s="447" t="s">
        <v>1144</v>
      </c>
    </row>
    <row r="450" spans="1:8" x14ac:dyDescent="0.35">
      <c r="A450" s="457">
        <v>45523</v>
      </c>
      <c r="B450" s="81" t="s">
        <v>34</v>
      </c>
      <c r="C450" s="81" t="s">
        <v>1083</v>
      </c>
      <c r="D450" s="454" t="s">
        <v>1132</v>
      </c>
      <c r="E450" s="458">
        <v>45513</v>
      </c>
      <c r="F450" s="455" t="s">
        <v>1133</v>
      </c>
      <c r="G450" s="45" t="s">
        <v>1120</v>
      </c>
      <c r="H450" s="447" t="s">
        <v>1144</v>
      </c>
    </row>
    <row r="451" spans="1:8" x14ac:dyDescent="0.35">
      <c r="A451" s="460">
        <v>45525</v>
      </c>
      <c r="B451" s="81" t="s">
        <v>34</v>
      </c>
      <c r="C451" s="81" t="s">
        <v>994</v>
      </c>
      <c r="D451" s="454" t="s">
        <v>1007</v>
      </c>
      <c r="E451" s="458">
        <v>45517</v>
      </c>
      <c r="F451" s="455" t="s">
        <v>1008</v>
      </c>
      <c r="G451" s="45" t="s">
        <v>1120</v>
      </c>
      <c r="H451" s="447" t="s">
        <v>1145</v>
      </c>
    </row>
    <row r="452" spans="1:8" x14ac:dyDescent="0.35">
      <c r="A452" s="457">
        <v>45525</v>
      </c>
      <c r="B452" s="81" t="s">
        <v>34</v>
      </c>
      <c r="C452" s="81" t="s">
        <v>994</v>
      </c>
      <c r="D452" s="454" t="s">
        <v>997</v>
      </c>
      <c r="E452" s="458">
        <v>45517</v>
      </c>
      <c r="F452" s="455" t="s">
        <v>998</v>
      </c>
      <c r="G452" s="45" t="s">
        <v>1120</v>
      </c>
      <c r="H452" s="447" t="s">
        <v>1145</v>
      </c>
    </row>
    <row r="453" spans="1:8" x14ac:dyDescent="0.35">
      <c r="A453" s="457">
        <v>45525</v>
      </c>
      <c r="B453" s="81" t="s">
        <v>34</v>
      </c>
      <c r="C453" s="81" t="s">
        <v>994</v>
      </c>
      <c r="D453" s="454" t="s">
        <v>995</v>
      </c>
      <c r="E453" s="458">
        <v>45517</v>
      </c>
      <c r="F453" s="455" t="s">
        <v>996</v>
      </c>
      <c r="G453" s="45" t="s">
        <v>1120</v>
      </c>
      <c r="H453" s="447" t="s">
        <v>1145</v>
      </c>
    </row>
    <row r="454" spans="1:8" x14ac:dyDescent="0.35">
      <c r="A454" s="457">
        <v>45525</v>
      </c>
      <c r="B454" s="81" t="s">
        <v>34</v>
      </c>
      <c r="C454" s="81" t="s">
        <v>994</v>
      </c>
      <c r="D454" s="454" t="s">
        <v>1003</v>
      </c>
      <c r="E454" s="458">
        <v>45517</v>
      </c>
      <c r="F454" s="455" t="s">
        <v>1004</v>
      </c>
      <c r="G454" s="45" t="s">
        <v>1120</v>
      </c>
      <c r="H454" s="447" t="s">
        <v>1145</v>
      </c>
    </row>
    <row r="455" spans="1:8" x14ac:dyDescent="0.35">
      <c r="A455" s="457">
        <v>45525</v>
      </c>
      <c r="B455" s="81" t="s">
        <v>34</v>
      </c>
      <c r="C455" s="81" t="s">
        <v>994</v>
      </c>
      <c r="D455" s="454" t="s">
        <v>1002</v>
      </c>
      <c r="E455" s="458">
        <v>45517</v>
      </c>
      <c r="F455" s="455" t="s">
        <v>996</v>
      </c>
      <c r="G455" s="45" t="s">
        <v>1120</v>
      </c>
      <c r="H455" s="447" t="s">
        <v>1145</v>
      </c>
    </row>
    <row r="456" spans="1:8" x14ac:dyDescent="0.35">
      <c r="A456" s="457">
        <v>45525</v>
      </c>
      <c r="B456" s="81" t="s">
        <v>34</v>
      </c>
      <c r="C456" s="81" t="s">
        <v>971</v>
      </c>
      <c r="D456" s="454" t="s">
        <v>981</v>
      </c>
      <c r="E456" s="458">
        <v>45517</v>
      </c>
      <c r="F456" s="455" t="s">
        <v>980</v>
      </c>
      <c r="G456" s="45" t="s">
        <v>1120</v>
      </c>
      <c r="H456" s="447" t="s">
        <v>1145</v>
      </c>
    </row>
    <row r="457" spans="1:8" x14ac:dyDescent="0.35">
      <c r="A457" s="457">
        <v>45525</v>
      </c>
      <c r="B457" s="81" t="s">
        <v>34</v>
      </c>
      <c r="C457" s="81" t="s">
        <v>971</v>
      </c>
      <c r="D457" s="454" t="s">
        <v>979</v>
      </c>
      <c r="E457" s="458">
        <v>45517</v>
      </c>
      <c r="F457" s="455" t="s">
        <v>980</v>
      </c>
      <c r="G457" s="45" t="s">
        <v>1120</v>
      </c>
      <c r="H457" s="447" t="s">
        <v>1145</v>
      </c>
    </row>
    <row r="458" spans="1:8" x14ac:dyDescent="0.35">
      <c r="A458" s="457">
        <v>45525</v>
      </c>
      <c r="B458" s="81" t="s">
        <v>34</v>
      </c>
      <c r="C458" s="81" t="s">
        <v>1009</v>
      </c>
      <c r="D458" s="454" t="s">
        <v>1014</v>
      </c>
      <c r="E458" s="458">
        <v>45517</v>
      </c>
      <c r="F458" s="455" t="s">
        <v>1013</v>
      </c>
      <c r="G458" s="45" t="s">
        <v>1120</v>
      </c>
      <c r="H458" s="447" t="s">
        <v>1145</v>
      </c>
    </row>
    <row r="459" spans="1:8" x14ac:dyDescent="0.35">
      <c r="A459" s="457">
        <v>45525</v>
      </c>
      <c r="B459" s="81" t="s">
        <v>34</v>
      </c>
      <c r="C459" s="81" t="s">
        <v>994</v>
      </c>
      <c r="D459" s="454" t="s">
        <v>1005</v>
      </c>
      <c r="E459" s="458">
        <v>45517</v>
      </c>
      <c r="F459" s="455" t="s">
        <v>1006</v>
      </c>
      <c r="G459" s="45" t="s">
        <v>1120</v>
      </c>
      <c r="H459" s="447" t="s">
        <v>1145</v>
      </c>
    </row>
    <row r="460" spans="1:8" x14ac:dyDescent="0.35">
      <c r="A460" s="457">
        <v>45525</v>
      </c>
      <c r="B460" s="81" t="s">
        <v>34</v>
      </c>
      <c r="C460" s="81" t="s">
        <v>971</v>
      </c>
      <c r="D460" s="454" t="s">
        <v>983</v>
      </c>
      <c r="E460" s="458">
        <v>45517</v>
      </c>
      <c r="F460" s="455" t="s">
        <v>980</v>
      </c>
      <c r="G460" s="45" t="s">
        <v>1120</v>
      </c>
      <c r="H460" s="447" t="s">
        <v>1145</v>
      </c>
    </row>
    <row r="461" spans="1:8" x14ac:dyDescent="0.35">
      <c r="A461" s="457">
        <v>45525</v>
      </c>
      <c r="B461" s="81" t="s">
        <v>34</v>
      </c>
      <c r="C461" s="81" t="s">
        <v>971</v>
      </c>
      <c r="D461" s="454" t="s">
        <v>982</v>
      </c>
      <c r="E461" s="458">
        <v>45517</v>
      </c>
      <c r="F461" s="455" t="s">
        <v>980</v>
      </c>
      <c r="G461" s="45" t="s">
        <v>1120</v>
      </c>
      <c r="H461" s="447" t="s">
        <v>1145</v>
      </c>
    </row>
    <row r="462" spans="1:8" x14ac:dyDescent="0.35">
      <c r="A462" s="457">
        <v>45525</v>
      </c>
      <c r="B462" s="81" t="s">
        <v>34</v>
      </c>
      <c r="C462" s="81" t="s">
        <v>1009</v>
      </c>
      <c r="D462" s="454" t="s">
        <v>1010</v>
      </c>
      <c r="E462" s="458">
        <v>45517</v>
      </c>
      <c r="F462" s="81" t="s">
        <v>1011</v>
      </c>
      <c r="G462" s="45" t="s">
        <v>1120</v>
      </c>
      <c r="H462" s="447" t="s">
        <v>1145</v>
      </c>
    </row>
    <row r="463" spans="1:8" x14ac:dyDescent="0.35">
      <c r="A463" s="457">
        <v>45525</v>
      </c>
      <c r="B463" s="81" t="s">
        <v>34</v>
      </c>
      <c r="C463" s="81" t="s">
        <v>1009</v>
      </c>
      <c r="D463" s="454" t="s">
        <v>1015</v>
      </c>
      <c r="E463" s="458">
        <v>45517</v>
      </c>
      <c r="F463" s="81" t="s">
        <v>1011</v>
      </c>
      <c r="G463" s="45" t="s">
        <v>1120</v>
      </c>
      <c r="H463" s="447" t="s">
        <v>1145</v>
      </c>
    </row>
    <row r="464" spans="1:8" x14ac:dyDescent="0.35">
      <c r="A464" s="457">
        <v>45525</v>
      </c>
      <c r="B464" s="81" t="s">
        <v>34</v>
      </c>
      <c r="C464" s="81" t="s">
        <v>994</v>
      </c>
      <c r="D464" s="454" t="s">
        <v>999</v>
      </c>
      <c r="E464" s="458">
        <v>45517</v>
      </c>
      <c r="F464" s="455" t="s">
        <v>1000</v>
      </c>
      <c r="G464" s="45" t="s">
        <v>1120</v>
      </c>
      <c r="H464" s="447" t="s">
        <v>1145</v>
      </c>
    </row>
    <row r="465" spans="1:8" x14ac:dyDescent="0.35">
      <c r="A465" s="457">
        <v>45525</v>
      </c>
      <c r="B465" s="81" t="s">
        <v>34</v>
      </c>
      <c r="C465" s="81" t="s">
        <v>994</v>
      </c>
      <c r="D465" s="454" t="s">
        <v>1001</v>
      </c>
      <c r="E465" s="458">
        <v>45517</v>
      </c>
      <c r="F465" s="455" t="s">
        <v>1000</v>
      </c>
      <c r="G465" s="45" t="s">
        <v>1120</v>
      </c>
      <c r="H465" s="447" t="s">
        <v>1145</v>
      </c>
    </row>
    <row r="466" spans="1:8" x14ac:dyDescent="0.35">
      <c r="A466" s="459">
        <v>45525</v>
      </c>
      <c r="B466" s="81" t="s">
        <v>34</v>
      </c>
      <c r="C466" s="81" t="s">
        <v>1009</v>
      </c>
      <c r="D466" s="454" t="s">
        <v>1017</v>
      </c>
      <c r="E466" s="458">
        <v>45517</v>
      </c>
      <c r="F466" s="81" t="s">
        <v>1011</v>
      </c>
      <c r="G466" s="45" t="s">
        <v>1120</v>
      </c>
      <c r="H466" s="447" t="s">
        <v>1145</v>
      </c>
    </row>
    <row r="467" spans="1:8" x14ac:dyDescent="0.35">
      <c r="A467" s="457">
        <v>45526</v>
      </c>
      <c r="B467" s="81" t="s">
        <v>34</v>
      </c>
      <c r="C467" s="81" t="s">
        <v>1083</v>
      </c>
      <c r="D467" s="454" t="s">
        <v>1084</v>
      </c>
      <c r="E467" s="458">
        <v>45517</v>
      </c>
      <c r="F467" s="81" t="s">
        <v>1085</v>
      </c>
      <c r="G467" s="45" t="s">
        <v>1120</v>
      </c>
      <c r="H467" s="447" t="s">
        <v>1146</v>
      </c>
    </row>
    <row r="468" spans="1:8" x14ac:dyDescent="0.35">
      <c r="A468" s="457">
        <v>45526</v>
      </c>
      <c r="B468" s="81" t="s">
        <v>34</v>
      </c>
      <c r="C468" s="81" t="s">
        <v>1063</v>
      </c>
      <c r="D468" s="454" t="s">
        <v>1064</v>
      </c>
      <c r="E468" s="458">
        <v>45517</v>
      </c>
      <c r="F468" s="455" t="s">
        <v>1065</v>
      </c>
      <c r="G468" s="45" t="s">
        <v>1120</v>
      </c>
      <c r="H468" s="447" t="s">
        <v>1146</v>
      </c>
    </row>
    <row r="469" spans="1:8" x14ac:dyDescent="0.35">
      <c r="A469" s="457">
        <v>45526</v>
      </c>
      <c r="B469" s="81" t="s">
        <v>34</v>
      </c>
      <c r="C469" s="81" t="s">
        <v>1063</v>
      </c>
      <c r="D469" s="454" t="s">
        <v>1066</v>
      </c>
      <c r="E469" s="458">
        <v>45517</v>
      </c>
      <c r="F469" s="455" t="s">
        <v>1065</v>
      </c>
      <c r="G469" s="45" t="s">
        <v>1120</v>
      </c>
      <c r="H469" s="447" t="s">
        <v>1146</v>
      </c>
    </row>
    <row r="470" spans="1:8" x14ac:dyDescent="0.35">
      <c r="A470" s="457">
        <v>45526</v>
      </c>
      <c r="B470" s="81" t="s">
        <v>34</v>
      </c>
      <c r="C470" s="81" t="s">
        <v>1063</v>
      </c>
      <c r="D470" s="454" t="s">
        <v>1067</v>
      </c>
      <c r="E470" s="458">
        <v>45517</v>
      </c>
      <c r="F470" s="455" t="s">
        <v>1065</v>
      </c>
      <c r="G470" s="45" t="s">
        <v>1120</v>
      </c>
      <c r="H470" s="447" t="s">
        <v>1146</v>
      </c>
    </row>
    <row r="471" spans="1:8" x14ac:dyDescent="0.35">
      <c r="A471" s="457">
        <v>45526</v>
      </c>
      <c r="B471" s="81" t="s">
        <v>34</v>
      </c>
      <c r="C471" s="81" t="s">
        <v>1063</v>
      </c>
      <c r="D471" s="454" t="s">
        <v>1068</v>
      </c>
      <c r="E471" s="458">
        <v>45517</v>
      </c>
      <c r="F471" s="455" t="s">
        <v>1065</v>
      </c>
      <c r="G471" s="45" t="s">
        <v>1120</v>
      </c>
      <c r="H471" s="447" t="s">
        <v>1146</v>
      </c>
    </row>
    <row r="472" spans="1:8" x14ac:dyDescent="0.35">
      <c r="A472" s="457">
        <v>45526</v>
      </c>
      <c r="B472" s="81" t="s">
        <v>34</v>
      </c>
      <c r="C472" s="81" t="s">
        <v>1063</v>
      </c>
      <c r="D472" s="454" t="s">
        <v>1069</v>
      </c>
      <c r="E472" s="458">
        <v>45517</v>
      </c>
      <c r="F472" s="455" t="s">
        <v>1065</v>
      </c>
      <c r="G472" s="45" t="s">
        <v>1120</v>
      </c>
      <c r="H472" s="447" t="s">
        <v>1146</v>
      </c>
    </row>
    <row r="473" spans="1:8" x14ac:dyDescent="0.35">
      <c r="A473" s="457">
        <v>45526</v>
      </c>
      <c r="B473" s="81" t="s">
        <v>34</v>
      </c>
      <c r="C473" s="81" t="s">
        <v>1063</v>
      </c>
      <c r="D473" s="454" t="s">
        <v>1070</v>
      </c>
      <c r="E473" s="458">
        <v>45517</v>
      </c>
      <c r="F473" s="455" t="s">
        <v>1065</v>
      </c>
      <c r="G473" s="45" t="s">
        <v>1120</v>
      </c>
      <c r="H473" s="447" t="s">
        <v>1146</v>
      </c>
    </row>
    <row r="474" spans="1:8" x14ac:dyDescent="0.35">
      <c r="A474" s="457">
        <v>45526</v>
      </c>
      <c r="B474" s="81" t="s">
        <v>34</v>
      </c>
      <c r="C474" s="81" t="s">
        <v>971</v>
      </c>
      <c r="D474" s="454" t="s">
        <v>972</v>
      </c>
      <c r="E474" s="458">
        <v>45517</v>
      </c>
      <c r="F474" s="455" t="s">
        <v>1122</v>
      </c>
      <c r="G474" s="45" t="s">
        <v>1120</v>
      </c>
      <c r="H474" s="447" t="s">
        <v>1146</v>
      </c>
    </row>
    <row r="475" spans="1:8" x14ac:dyDescent="0.35">
      <c r="A475" s="457">
        <v>45526</v>
      </c>
      <c r="B475" s="81" t="s">
        <v>34</v>
      </c>
      <c r="C475" s="81" t="s">
        <v>971</v>
      </c>
      <c r="D475" s="454" t="s">
        <v>976</v>
      </c>
      <c r="E475" s="458">
        <v>45517</v>
      </c>
      <c r="F475" s="455" t="s">
        <v>1122</v>
      </c>
      <c r="G475" s="45" t="s">
        <v>1120</v>
      </c>
      <c r="H475" s="447" t="s">
        <v>1146</v>
      </c>
    </row>
    <row r="476" spans="1:8" x14ac:dyDescent="0.35">
      <c r="A476" s="457">
        <v>45526</v>
      </c>
      <c r="B476" s="81" t="s">
        <v>34</v>
      </c>
      <c r="C476" s="81" t="s">
        <v>1032</v>
      </c>
      <c r="D476" s="454" t="s">
        <v>1047</v>
      </c>
      <c r="E476" s="458">
        <v>45517</v>
      </c>
      <c r="F476" s="455" t="s">
        <v>1048</v>
      </c>
      <c r="G476" s="45" t="s">
        <v>1120</v>
      </c>
      <c r="H476" s="447" t="s">
        <v>1146</v>
      </c>
    </row>
    <row r="477" spans="1:8" x14ac:dyDescent="0.35">
      <c r="A477" s="457">
        <v>45526</v>
      </c>
      <c r="B477" s="81" t="s">
        <v>34</v>
      </c>
      <c r="C477" s="81" t="s">
        <v>1032</v>
      </c>
      <c r="D477" s="454" t="s">
        <v>1123</v>
      </c>
      <c r="E477" s="458">
        <v>45517</v>
      </c>
      <c r="F477" s="455" t="s">
        <v>1048</v>
      </c>
      <c r="G477" s="45" t="s">
        <v>1120</v>
      </c>
      <c r="H477" s="447" t="s">
        <v>1146</v>
      </c>
    </row>
    <row r="478" spans="1:8" x14ac:dyDescent="0.35">
      <c r="A478" s="457">
        <v>45526</v>
      </c>
      <c r="B478" s="81" t="s">
        <v>34</v>
      </c>
      <c r="C478" s="81" t="s">
        <v>1032</v>
      </c>
      <c r="D478" s="454" t="s">
        <v>1049</v>
      </c>
      <c r="E478" s="458">
        <v>45517</v>
      </c>
      <c r="F478" s="455" t="s">
        <v>1048</v>
      </c>
      <c r="G478" s="45" t="s">
        <v>1120</v>
      </c>
      <c r="H478" s="447" t="s">
        <v>1146</v>
      </c>
    </row>
    <row r="479" spans="1:8" x14ac:dyDescent="0.35">
      <c r="A479" s="457">
        <v>45526</v>
      </c>
      <c r="B479" s="81" t="s">
        <v>34</v>
      </c>
      <c r="C479" s="81" t="s">
        <v>1018</v>
      </c>
      <c r="D479" s="454" t="s">
        <v>1019</v>
      </c>
      <c r="E479" s="458">
        <v>45517</v>
      </c>
      <c r="F479" s="455" t="s">
        <v>1054</v>
      </c>
      <c r="G479" s="45" t="s">
        <v>1120</v>
      </c>
      <c r="H479" s="447" t="s">
        <v>1146</v>
      </c>
    </row>
    <row r="480" spans="1:8" x14ac:dyDescent="0.35">
      <c r="A480" s="457">
        <v>45526</v>
      </c>
      <c r="B480" s="81" t="s">
        <v>34</v>
      </c>
      <c r="C480" s="81" t="s">
        <v>1071</v>
      </c>
      <c r="D480" s="454" t="s">
        <v>1072</v>
      </c>
      <c r="E480" s="458">
        <v>45517</v>
      </c>
      <c r="F480" s="455" t="s">
        <v>1020</v>
      </c>
      <c r="G480" s="45" t="s">
        <v>1120</v>
      </c>
      <c r="H480" s="447" t="s">
        <v>1146</v>
      </c>
    </row>
    <row r="481" spans="1:8" x14ac:dyDescent="0.35">
      <c r="A481" s="457">
        <v>45526</v>
      </c>
      <c r="B481" s="81" t="s">
        <v>34</v>
      </c>
      <c r="C481" s="81" t="s">
        <v>1071</v>
      </c>
      <c r="D481" s="454" t="s">
        <v>1074</v>
      </c>
      <c r="E481" s="458">
        <v>45517</v>
      </c>
      <c r="F481" s="455" t="s">
        <v>1054</v>
      </c>
      <c r="G481" s="45" t="s">
        <v>1120</v>
      </c>
      <c r="H481" s="447" t="s">
        <v>1146</v>
      </c>
    </row>
    <row r="482" spans="1:8" x14ac:dyDescent="0.35">
      <c r="A482" s="457">
        <v>45526</v>
      </c>
      <c r="B482" s="81" t="s">
        <v>34</v>
      </c>
      <c r="C482" s="81" t="s">
        <v>1071</v>
      </c>
      <c r="D482" s="454" t="s">
        <v>1075</v>
      </c>
      <c r="E482" s="458">
        <v>45517</v>
      </c>
      <c r="F482" s="455" t="s">
        <v>1054</v>
      </c>
      <c r="G482" s="45" t="s">
        <v>1120</v>
      </c>
      <c r="H482" s="447" t="s">
        <v>1146</v>
      </c>
    </row>
    <row r="483" spans="1:8" x14ac:dyDescent="0.35">
      <c r="A483" s="459">
        <v>45526</v>
      </c>
      <c r="B483" s="81" t="s">
        <v>34</v>
      </c>
      <c r="C483" s="81" t="s">
        <v>1071</v>
      </c>
      <c r="D483" s="454" t="s">
        <v>1076</v>
      </c>
      <c r="E483" s="458">
        <v>45517</v>
      </c>
      <c r="F483" s="455" t="s">
        <v>1054</v>
      </c>
      <c r="G483" s="45" t="s">
        <v>1120</v>
      </c>
      <c r="H483" s="447" t="s">
        <v>1146</v>
      </c>
    </row>
    <row r="484" spans="1:8" x14ac:dyDescent="0.35">
      <c r="A484" s="457">
        <v>45527</v>
      </c>
      <c r="B484" s="81" t="s">
        <v>34</v>
      </c>
      <c r="C484" s="81" t="s">
        <v>1038</v>
      </c>
      <c r="D484" s="454" t="s">
        <v>1124</v>
      </c>
      <c r="E484" s="458">
        <v>45518</v>
      </c>
      <c r="F484" s="455" t="s">
        <v>1044</v>
      </c>
      <c r="G484" s="45" t="s">
        <v>1120</v>
      </c>
      <c r="H484" s="447" t="s">
        <v>1147</v>
      </c>
    </row>
    <row r="485" spans="1:8" x14ac:dyDescent="0.35">
      <c r="A485" s="457">
        <v>45527</v>
      </c>
      <c r="B485" s="81" t="s">
        <v>34</v>
      </c>
      <c r="C485" s="81" t="s">
        <v>1038</v>
      </c>
      <c r="D485" s="454" t="s">
        <v>1043</v>
      </c>
      <c r="E485" s="458">
        <v>45518</v>
      </c>
      <c r="F485" s="455" t="s">
        <v>1044</v>
      </c>
      <c r="G485" s="45" t="s">
        <v>1120</v>
      </c>
      <c r="H485" s="447" t="s">
        <v>1147</v>
      </c>
    </row>
    <row r="486" spans="1:8" x14ac:dyDescent="0.35">
      <c r="A486" s="457">
        <v>45527</v>
      </c>
      <c r="B486" s="81" t="s">
        <v>34</v>
      </c>
      <c r="C486" s="81" t="s">
        <v>1063</v>
      </c>
      <c r="D486" s="454" t="s">
        <v>1068</v>
      </c>
      <c r="E486" s="458">
        <v>45518</v>
      </c>
      <c r="F486" s="455" t="s">
        <v>1065</v>
      </c>
      <c r="G486" s="45" t="s">
        <v>1120</v>
      </c>
      <c r="H486" s="447" t="s">
        <v>1147</v>
      </c>
    </row>
    <row r="487" spans="1:8" x14ac:dyDescent="0.35">
      <c r="A487" s="457">
        <v>45527</v>
      </c>
      <c r="B487" s="81" t="s">
        <v>34</v>
      </c>
      <c r="C487" s="81" t="s">
        <v>1038</v>
      </c>
      <c r="D487" s="454" t="s">
        <v>1039</v>
      </c>
      <c r="E487" s="458">
        <v>45518</v>
      </c>
      <c r="F487" s="455" t="s">
        <v>1126</v>
      </c>
      <c r="G487" s="45" t="s">
        <v>1120</v>
      </c>
      <c r="H487" s="447" t="s">
        <v>1147</v>
      </c>
    </row>
    <row r="488" spans="1:8" x14ac:dyDescent="0.35">
      <c r="A488" s="457">
        <v>45527</v>
      </c>
      <c r="B488" s="81" t="s">
        <v>34</v>
      </c>
      <c r="C488" s="81" t="s">
        <v>1038</v>
      </c>
      <c r="D488" s="454" t="s">
        <v>1042</v>
      </c>
      <c r="E488" s="458">
        <v>45518</v>
      </c>
      <c r="F488" s="455" t="s">
        <v>1126</v>
      </c>
      <c r="G488" s="45" t="s">
        <v>1120</v>
      </c>
      <c r="H488" s="447" t="s">
        <v>1147</v>
      </c>
    </row>
    <row r="489" spans="1:8" x14ac:dyDescent="0.35">
      <c r="A489" s="457">
        <v>45527</v>
      </c>
      <c r="B489" s="81" t="s">
        <v>34</v>
      </c>
      <c r="C489" s="81" t="s">
        <v>1038</v>
      </c>
      <c r="D489" s="454" t="s">
        <v>1041</v>
      </c>
      <c r="E489" s="458">
        <v>45518</v>
      </c>
      <c r="F489" s="455" t="s">
        <v>1126</v>
      </c>
      <c r="G489" s="45" t="s">
        <v>1120</v>
      </c>
      <c r="H489" s="447" t="s">
        <v>1147</v>
      </c>
    </row>
    <row r="490" spans="1:8" x14ac:dyDescent="0.35">
      <c r="A490" s="457">
        <v>45527</v>
      </c>
      <c r="B490" s="81" t="s">
        <v>34</v>
      </c>
      <c r="C490" s="81" t="s">
        <v>1071</v>
      </c>
      <c r="D490" s="454" t="s">
        <v>1074</v>
      </c>
      <c r="E490" s="458">
        <v>45518</v>
      </c>
      <c r="F490" s="81" t="s">
        <v>1073</v>
      </c>
      <c r="G490" s="45" t="s">
        <v>1120</v>
      </c>
      <c r="H490" s="447" t="s">
        <v>1147</v>
      </c>
    </row>
    <row r="491" spans="1:8" x14ac:dyDescent="0.35">
      <c r="A491" s="457">
        <v>45527</v>
      </c>
      <c r="B491" s="81" t="s">
        <v>34</v>
      </c>
      <c r="C491" s="81" t="s">
        <v>1071</v>
      </c>
      <c r="D491" s="454" t="s">
        <v>1075</v>
      </c>
      <c r="E491" s="458">
        <v>45518</v>
      </c>
      <c r="F491" s="81" t="s">
        <v>1073</v>
      </c>
      <c r="G491" s="45" t="s">
        <v>1120</v>
      </c>
      <c r="H491" s="447" t="s">
        <v>1147</v>
      </c>
    </row>
    <row r="492" spans="1:8" x14ac:dyDescent="0.35">
      <c r="A492" s="457">
        <v>45527</v>
      </c>
      <c r="B492" s="81" t="s">
        <v>34</v>
      </c>
      <c r="C492" s="81" t="s">
        <v>1071</v>
      </c>
      <c r="D492" s="454" t="s">
        <v>1076</v>
      </c>
      <c r="E492" s="458">
        <v>45518</v>
      </c>
      <c r="F492" s="81" t="s">
        <v>1073</v>
      </c>
      <c r="G492" s="45" t="s">
        <v>1120</v>
      </c>
      <c r="H492" s="447" t="s">
        <v>1147</v>
      </c>
    </row>
    <row r="493" spans="1:8" x14ac:dyDescent="0.35">
      <c r="A493" s="457">
        <v>45527</v>
      </c>
      <c r="B493" s="81" t="s">
        <v>34</v>
      </c>
      <c r="C493" s="81" t="s">
        <v>1071</v>
      </c>
      <c r="D493" s="454" t="s">
        <v>1072</v>
      </c>
      <c r="E493" s="458">
        <v>45518</v>
      </c>
      <c r="F493" s="81" t="s">
        <v>1073</v>
      </c>
      <c r="G493" s="45" t="s">
        <v>1120</v>
      </c>
      <c r="H493" s="447" t="s">
        <v>1147</v>
      </c>
    </row>
    <row r="494" spans="1:8" x14ac:dyDescent="0.35">
      <c r="A494" s="457">
        <v>45527</v>
      </c>
      <c r="B494" s="81" t="s">
        <v>34</v>
      </c>
      <c r="C494" s="81" t="s">
        <v>1063</v>
      </c>
      <c r="D494" s="454" t="s">
        <v>1070</v>
      </c>
      <c r="E494" s="458">
        <v>45518</v>
      </c>
      <c r="F494" s="455" t="s">
        <v>1065</v>
      </c>
      <c r="G494" s="45" t="s">
        <v>1120</v>
      </c>
      <c r="H494" s="447" t="s">
        <v>1147</v>
      </c>
    </row>
    <row r="495" spans="1:8" x14ac:dyDescent="0.35">
      <c r="A495" s="457">
        <v>45527</v>
      </c>
      <c r="B495" s="81" t="s">
        <v>34</v>
      </c>
      <c r="C495" s="81" t="s">
        <v>1127</v>
      </c>
      <c r="D495" s="454" t="s">
        <v>1123</v>
      </c>
      <c r="E495" s="458">
        <v>45518</v>
      </c>
      <c r="F495" s="455" t="s">
        <v>1048</v>
      </c>
      <c r="G495" s="45" t="s">
        <v>1120</v>
      </c>
      <c r="H495" s="447" t="s">
        <v>1147</v>
      </c>
    </row>
    <row r="496" spans="1:8" x14ac:dyDescent="0.35">
      <c r="A496" s="457">
        <v>45527</v>
      </c>
      <c r="B496" s="81" t="s">
        <v>34</v>
      </c>
      <c r="C496" s="81" t="s">
        <v>1063</v>
      </c>
      <c r="D496" s="454" t="s">
        <v>1067</v>
      </c>
      <c r="E496" s="458">
        <v>45518</v>
      </c>
      <c r="F496" s="455" t="s">
        <v>1065</v>
      </c>
      <c r="G496" s="45" t="s">
        <v>1120</v>
      </c>
      <c r="H496" s="447" t="s">
        <v>1147</v>
      </c>
    </row>
    <row r="497" spans="1:8" x14ac:dyDescent="0.35">
      <c r="A497" s="459">
        <v>45527</v>
      </c>
      <c r="B497" s="81" t="s">
        <v>34</v>
      </c>
      <c r="C497" s="81" t="s">
        <v>984</v>
      </c>
      <c r="D497" s="454" t="s">
        <v>990</v>
      </c>
      <c r="E497" s="458">
        <v>45518</v>
      </c>
      <c r="F497" s="455" t="s">
        <v>1128</v>
      </c>
      <c r="G497" s="45" t="s">
        <v>1120</v>
      </c>
      <c r="H497" s="447" t="s">
        <v>1147</v>
      </c>
    </row>
    <row r="498" spans="1:8" x14ac:dyDescent="0.35">
      <c r="A498" s="457">
        <v>45528</v>
      </c>
      <c r="B498" s="81" t="s">
        <v>34</v>
      </c>
      <c r="C498" s="81" t="s">
        <v>1018</v>
      </c>
      <c r="D498" s="454" t="s">
        <v>1093</v>
      </c>
      <c r="E498" s="458">
        <v>45520</v>
      </c>
      <c r="F498" s="81" t="s">
        <v>1094</v>
      </c>
      <c r="G498" s="45" t="s">
        <v>1120</v>
      </c>
      <c r="H498" s="447" t="s">
        <v>1148</v>
      </c>
    </row>
    <row r="499" spans="1:8" x14ac:dyDescent="0.35">
      <c r="A499" s="457">
        <v>45528</v>
      </c>
      <c r="B499" s="81" t="s">
        <v>34</v>
      </c>
      <c r="C499" s="81" t="s">
        <v>1018</v>
      </c>
      <c r="D499" s="454" t="s">
        <v>1117</v>
      </c>
      <c r="E499" s="458">
        <v>45520</v>
      </c>
      <c r="F499" s="81" t="s">
        <v>1031</v>
      </c>
      <c r="G499" s="45" t="s">
        <v>1120</v>
      </c>
      <c r="H499" s="447" t="s">
        <v>1148</v>
      </c>
    </row>
    <row r="500" spans="1:8" x14ac:dyDescent="0.35">
      <c r="A500" s="457">
        <v>45528</v>
      </c>
      <c r="B500" s="81" t="s">
        <v>34</v>
      </c>
      <c r="C500" s="81" t="s">
        <v>1018</v>
      </c>
      <c r="D500" s="454" t="s">
        <v>1019</v>
      </c>
      <c r="E500" s="458">
        <v>45520</v>
      </c>
      <c r="F500" s="455" t="s">
        <v>1020</v>
      </c>
      <c r="G500" s="45" t="s">
        <v>1120</v>
      </c>
      <c r="H500" s="447" t="s">
        <v>1148</v>
      </c>
    </row>
    <row r="501" spans="1:8" x14ac:dyDescent="0.35">
      <c r="A501" s="457">
        <v>45528</v>
      </c>
      <c r="B501" s="81" t="s">
        <v>34</v>
      </c>
      <c r="C501" s="81" t="s">
        <v>1018</v>
      </c>
      <c r="D501" s="454" t="s">
        <v>1030</v>
      </c>
      <c r="E501" s="458">
        <v>45520</v>
      </c>
      <c r="F501" s="81" t="s">
        <v>1031</v>
      </c>
      <c r="G501" s="45" t="s">
        <v>1120</v>
      </c>
      <c r="H501" s="447" t="s">
        <v>1148</v>
      </c>
    </row>
    <row r="502" spans="1:8" x14ac:dyDescent="0.35">
      <c r="A502" s="457">
        <v>45528</v>
      </c>
      <c r="B502" s="81" t="s">
        <v>34</v>
      </c>
      <c r="C502" s="81" t="s">
        <v>1018</v>
      </c>
      <c r="D502" s="454" t="s">
        <v>1115</v>
      </c>
      <c r="E502" s="458">
        <v>45520</v>
      </c>
      <c r="F502" s="455" t="s">
        <v>1116</v>
      </c>
      <c r="G502" s="45" t="s">
        <v>1120</v>
      </c>
      <c r="H502" s="447" t="s">
        <v>1148</v>
      </c>
    </row>
    <row r="503" spans="1:8" x14ac:dyDescent="0.35">
      <c r="A503" s="457">
        <v>45528</v>
      </c>
      <c r="B503" s="81" t="s">
        <v>34</v>
      </c>
      <c r="C503" s="81" t="s">
        <v>1018</v>
      </c>
      <c r="D503" s="454" t="s">
        <v>1082</v>
      </c>
      <c r="E503" s="458">
        <v>45520</v>
      </c>
      <c r="F503" s="455" t="s">
        <v>1020</v>
      </c>
      <c r="G503" s="45" t="s">
        <v>1120</v>
      </c>
      <c r="H503" s="447" t="s">
        <v>1148</v>
      </c>
    </row>
    <row r="504" spans="1:8" x14ac:dyDescent="0.35">
      <c r="A504" s="457">
        <v>45528</v>
      </c>
      <c r="B504" s="81" t="s">
        <v>34</v>
      </c>
      <c r="C504" s="81" t="s">
        <v>1035</v>
      </c>
      <c r="D504" s="454" t="s">
        <v>1098</v>
      </c>
      <c r="E504" s="458">
        <v>45520</v>
      </c>
      <c r="F504" s="455" t="s">
        <v>1037</v>
      </c>
      <c r="G504" s="45" t="s">
        <v>1120</v>
      </c>
      <c r="H504" s="447" t="s">
        <v>1148</v>
      </c>
    </row>
    <row r="505" spans="1:8" x14ac:dyDescent="0.35">
      <c r="A505" s="457">
        <v>45528</v>
      </c>
      <c r="B505" s="81" t="s">
        <v>34</v>
      </c>
      <c r="C505" s="81" t="s">
        <v>1035</v>
      </c>
      <c r="D505" s="454" t="s">
        <v>1130</v>
      </c>
      <c r="E505" s="458">
        <v>45520</v>
      </c>
      <c r="F505" s="455" t="s">
        <v>1037</v>
      </c>
      <c r="G505" s="45" t="s">
        <v>1120</v>
      </c>
      <c r="H505" s="447" t="s">
        <v>1148</v>
      </c>
    </row>
    <row r="506" spans="1:8" x14ac:dyDescent="0.35">
      <c r="A506" s="457">
        <v>45528</v>
      </c>
      <c r="B506" s="81" t="s">
        <v>34</v>
      </c>
      <c r="C506" s="81" t="s">
        <v>1035</v>
      </c>
      <c r="D506" s="454" t="s">
        <v>1088</v>
      </c>
      <c r="E506" s="458">
        <v>45520</v>
      </c>
      <c r="F506" s="455" t="s">
        <v>1037</v>
      </c>
      <c r="G506" s="45" t="s">
        <v>1120</v>
      </c>
      <c r="H506" s="447" t="s">
        <v>1148</v>
      </c>
    </row>
    <row r="507" spans="1:8" x14ac:dyDescent="0.35">
      <c r="A507" s="457">
        <v>45528</v>
      </c>
      <c r="B507" s="81" t="s">
        <v>34</v>
      </c>
      <c r="C507" s="81" t="s">
        <v>1035</v>
      </c>
      <c r="D507" s="454" t="s">
        <v>1114</v>
      </c>
      <c r="E507" s="458">
        <v>45520</v>
      </c>
      <c r="F507" s="455" t="s">
        <v>1037</v>
      </c>
      <c r="G507" s="45" t="s">
        <v>1120</v>
      </c>
      <c r="H507" s="447" t="s">
        <v>1148</v>
      </c>
    </row>
    <row r="508" spans="1:8" x14ac:dyDescent="0.35">
      <c r="A508" s="457">
        <v>45528</v>
      </c>
      <c r="B508" s="81" t="s">
        <v>34</v>
      </c>
      <c r="C508" s="81" t="s">
        <v>1061</v>
      </c>
      <c r="D508" s="454" t="s">
        <v>1061</v>
      </c>
      <c r="E508" s="458">
        <v>45520</v>
      </c>
      <c r="F508" s="81" t="s">
        <v>1062</v>
      </c>
      <c r="G508" s="45" t="s">
        <v>1120</v>
      </c>
      <c r="H508" s="447" t="s">
        <v>1148</v>
      </c>
    </row>
    <row r="509" spans="1:8" x14ac:dyDescent="0.35">
      <c r="A509" s="457">
        <v>45528</v>
      </c>
      <c r="B509" s="81" t="s">
        <v>34</v>
      </c>
      <c r="C509" s="81" t="s">
        <v>1035</v>
      </c>
      <c r="D509" s="454" t="s">
        <v>1036</v>
      </c>
      <c r="E509" s="458">
        <v>45520</v>
      </c>
      <c r="F509" s="455" t="s">
        <v>1037</v>
      </c>
      <c r="G509" s="45" t="s">
        <v>1120</v>
      </c>
      <c r="H509" s="447" t="s">
        <v>1148</v>
      </c>
    </row>
    <row r="510" spans="1:8" x14ac:dyDescent="0.35">
      <c r="A510" s="459">
        <v>45528</v>
      </c>
      <c r="B510" s="81" t="s">
        <v>34</v>
      </c>
      <c r="C510" s="81" t="s">
        <v>1032</v>
      </c>
      <c r="D510" s="454" t="s">
        <v>1033</v>
      </c>
      <c r="E510" s="458">
        <v>45520</v>
      </c>
      <c r="F510" s="455" t="s">
        <v>1034</v>
      </c>
      <c r="G510" s="45" t="s">
        <v>1120</v>
      </c>
      <c r="H510" s="447" t="s">
        <v>1148</v>
      </c>
    </row>
    <row r="511" spans="1:8" x14ac:dyDescent="0.35">
      <c r="A511" s="457">
        <v>45529</v>
      </c>
      <c r="B511" s="81" t="s">
        <v>34</v>
      </c>
      <c r="C511" s="81" t="s">
        <v>1063</v>
      </c>
      <c r="D511" s="454" t="s">
        <v>1064</v>
      </c>
      <c r="E511" s="458">
        <v>45520</v>
      </c>
      <c r="F511" s="455" t="s">
        <v>1065</v>
      </c>
      <c r="G511" s="45" t="s">
        <v>1120</v>
      </c>
      <c r="H511" s="447" t="s">
        <v>1149</v>
      </c>
    </row>
    <row r="512" spans="1:8" x14ac:dyDescent="0.35">
      <c r="A512" s="457">
        <v>45529</v>
      </c>
      <c r="B512" s="81" t="s">
        <v>34</v>
      </c>
      <c r="C512" s="81" t="s">
        <v>1063</v>
      </c>
      <c r="D512" s="454" t="s">
        <v>1066</v>
      </c>
      <c r="E512" s="458">
        <v>45520</v>
      </c>
      <c r="F512" s="455" t="s">
        <v>1065</v>
      </c>
      <c r="G512" s="45" t="s">
        <v>1120</v>
      </c>
      <c r="H512" s="447" t="s">
        <v>1149</v>
      </c>
    </row>
    <row r="513" spans="1:8" x14ac:dyDescent="0.35">
      <c r="A513" s="457">
        <v>45529</v>
      </c>
      <c r="B513" s="81" t="s">
        <v>34</v>
      </c>
      <c r="C513" s="81" t="s">
        <v>1063</v>
      </c>
      <c r="D513" s="454" t="s">
        <v>1067</v>
      </c>
      <c r="E513" s="458">
        <v>45520</v>
      </c>
      <c r="F513" s="455" t="s">
        <v>1065</v>
      </c>
      <c r="G513" s="45" t="s">
        <v>1120</v>
      </c>
      <c r="H513" s="447" t="s">
        <v>1149</v>
      </c>
    </row>
    <row r="514" spans="1:8" x14ac:dyDescent="0.35">
      <c r="A514" s="457">
        <v>45529</v>
      </c>
      <c r="B514" s="81" t="s">
        <v>34</v>
      </c>
      <c r="C514" s="81" t="s">
        <v>1063</v>
      </c>
      <c r="D514" s="454" t="s">
        <v>1068</v>
      </c>
      <c r="E514" s="458">
        <v>45520</v>
      </c>
      <c r="F514" s="455" t="s">
        <v>1065</v>
      </c>
      <c r="G514" s="45" t="s">
        <v>1120</v>
      </c>
      <c r="H514" s="447" t="s">
        <v>1149</v>
      </c>
    </row>
    <row r="515" spans="1:8" x14ac:dyDescent="0.35">
      <c r="A515" s="457">
        <v>45529</v>
      </c>
      <c r="B515" s="81" t="s">
        <v>34</v>
      </c>
      <c r="C515" s="81" t="s">
        <v>1063</v>
      </c>
      <c r="D515" s="454" t="s">
        <v>1069</v>
      </c>
      <c r="E515" s="458">
        <v>45520</v>
      </c>
      <c r="F515" s="455" t="s">
        <v>1065</v>
      </c>
      <c r="G515" s="45" t="s">
        <v>1120</v>
      </c>
      <c r="H515" s="447" t="s">
        <v>1149</v>
      </c>
    </row>
    <row r="516" spans="1:8" x14ac:dyDescent="0.35">
      <c r="A516" s="457">
        <v>45529</v>
      </c>
      <c r="B516" s="81" t="s">
        <v>34</v>
      </c>
      <c r="C516" s="81" t="s">
        <v>1071</v>
      </c>
      <c r="D516" s="454" t="s">
        <v>1072</v>
      </c>
      <c r="E516" s="458">
        <v>45520</v>
      </c>
      <c r="F516" s="81" t="s">
        <v>1073</v>
      </c>
      <c r="G516" s="45" t="s">
        <v>1120</v>
      </c>
      <c r="H516" s="447" t="s">
        <v>1149</v>
      </c>
    </row>
    <row r="517" spans="1:8" x14ac:dyDescent="0.35">
      <c r="A517" s="457">
        <v>45529</v>
      </c>
      <c r="B517" s="81" t="s">
        <v>34</v>
      </c>
      <c r="C517" s="81" t="s">
        <v>1063</v>
      </c>
      <c r="D517" s="454" t="s">
        <v>1070</v>
      </c>
      <c r="E517" s="458">
        <v>45520</v>
      </c>
      <c r="F517" s="81" t="s">
        <v>1073</v>
      </c>
      <c r="G517" s="45" t="s">
        <v>1120</v>
      </c>
      <c r="H517" s="447" t="s">
        <v>1149</v>
      </c>
    </row>
    <row r="518" spans="1:8" x14ac:dyDescent="0.35">
      <c r="A518" s="457">
        <v>45529</v>
      </c>
      <c r="B518" s="81" t="s">
        <v>34</v>
      </c>
      <c r="C518" s="81" t="s">
        <v>1071</v>
      </c>
      <c r="D518" s="454" t="s">
        <v>1074</v>
      </c>
      <c r="E518" s="458">
        <v>45520</v>
      </c>
      <c r="F518" s="81" t="s">
        <v>1073</v>
      </c>
      <c r="G518" s="45" t="s">
        <v>1120</v>
      </c>
      <c r="H518" s="447" t="s">
        <v>1149</v>
      </c>
    </row>
    <row r="519" spans="1:8" x14ac:dyDescent="0.35">
      <c r="A519" s="457">
        <v>45529</v>
      </c>
      <c r="B519" s="81" t="s">
        <v>34</v>
      </c>
      <c r="C519" s="81" t="s">
        <v>1071</v>
      </c>
      <c r="D519" s="454" t="s">
        <v>1075</v>
      </c>
      <c r="E519" s="458">
        <v>45520</v>
      </c>
      <c r="F519" s="81" t="s">
        <v>1073</v>
      </c>
      <c r="G519" s="45" t="s">
        <v>1120</v>
      </c>
      <c r="H519" s="447" t="s">
        <v>1149</v>
      </c>
    </row>
    <row r="520" spans="1:8" x14ac:dyDescent="0.35">
      <c r="A520" s="457">
        <v>45529</v>
      </c>
      <c r="B520" s="81" t="s">
        <v>34</v>
      </c>
      <c r="C520" s="81" t="s">
        <v>1071</v>
      </c>
      <c r="D520" s="454" t="s">
        <v>1076</v>
      </c>
      <c r="E520" s="458">
        <v>45520</v>
      </c>
      <c r="F520" s="81" t="s">
        <v>1073</v>
      </c>
      <c r="G520" s="45" t="s">
        <v>1120</v>
      </c>
      <c r="H520" s="447" t="s">
        <v>1149</v>
      </c>
    </row>
    <row r="521" spans="1:8" x14ac:dyDescent="0.35">
      <c r="A521" s="459">
        <v>45529</v>
      </c>
      <c r="B521" s="81" t="s">
        <v>34</v>
      </c>
      <c r="C521" s="81" t="s">
        <v>1083</v>
      </c>
      <c r="D521" s="454" t="s">
        <v>1132</v>
      </c>
      <c r="E521" s="458">
        <v>45520</v>
      </c>
      <c r="F521" s="455" t="s">
        <v>1133</v>
      </c>
      <c r="G521" s="45" t="s">
        <v>1120</v>
      </c>
      <c r="H521" s="447" t="s">
        <v>1149</v>
      </c>
    </row>
    <row r="522" spans="1:8" x14ac:dyDescent="0.35">
      <c r="A522" s="457">
        <v>45530</v>
      </c>
      <c r="B522" s="81" t="s">
        <v>34</v>
      </c>
      <c r="C522" s="81" t="s">
        <v>1061</v>
      </c>
      <c r="D522" s="454" t="s">
        <v>1061</v>
      </c>
      <c r="E522" s="458">
        <v>45520</v>
      </c>
      <c r="F522" s="81" t="s">
        <v>1062</v>
      </c>
      <c r="G522" s="45" t="s">
        <v>1120</v>
      </c>
      <c r="H522" s="447" t="s">
        <v>1150</v>
      </c>
    </row>
    <row r="523" spans="1:8" x14ac:dyDescent="0.35">
      <c r="A523" s="457">
        <v>45530</v>
      </c>
      <c r="B523" s="81" t="s">
        <v>34</v>
      </c>
      <c r="C523" s="81" t="s">
        <v>1063</v>
      </c>
      <c r="D523" s="454" t="s">
        <v>1069</v>
      </c>
      <c r="E523" s="458">
        <v>45520</v>
      </c>
      <c r="F523" s="455" t="s">
        <v>1065</v>
      </c>
      <c r="G523" s="45" t="s">
        <v>1120</v>
      </c>
      <c r="H523" s="447" t="s">
        <v>1150</v>
      </c>
    </row>
    <row r="524" spans="1:8" x14ac:dyDescent="0.35">
      <c r="A524" s="457">
        <v>45530</v>
      </c>
      <c r="B524" s="81" t="s">
        <v>34</v>
      </c>
      <c r="C524" s="81" t="s">
        <v>1071</v>
      </c>
      <c r="D524" s="454" t="s">
        <v>1119</v>
      </c>
      <c r="E524" s="458">
        <v>45520</v>
      </c>
      <c r="F524" s="81" t="s">
        <v>1073</v>
      </c>
      <c r="G524" s="45" t="s">
        <v>1120</v>
      </c>
      <c r="H524" s="447" t="s">
        <v>1150</v>
      </c>
    </row>
    <row r="525" spans="1:8" x14ac:dyDescent="0.35">
      <c r="A525" s="457">
        <v>45530</v>
      </c>
      <c r="B525" s="81" t="s">
        <v>34</v>
      </c>
      <c r="C525" s="81" t="s">
        <v>1071</v>
      </c>
      <c r="D525" s="454" t="s">
        <v>1075</v>
      </c>
      <c r="E525" s="458">
        <v>45520</v>
      </c>
      <c r="F525" s="81" t="s">
        <v>1073</v>
      </c>
      <c r="G525" s="45" t="s">
        <v>1120</v>
      </c>
      <c r="H525" s="447" t="s">
        <v>1150</v>
      </c>
    </row>
    <row r="526" spans="1:8" x14ac:dyDescent="0.35">
      <c r="A526" s="457">
        <v>45530</v>
      </c>
      <c r="B526" s="81" t="s">
        <v>34</v>
      </c>
      <c r="C526" s="81" t="s">
        <v>1071</v>
      </c>
      <c r="D526" s="454" t="s">
        <v>1074</v>
      </c>
      <c r="E526" s="458">
        <v>45520</v>
      </c>
      <c r="F526" s="81" t="s">
        <v>1073</v>
      </c>
      <c r="G526" s="45" t="s">
        <v>1120</v>
      </c>
      <c r="H526" s="447" t="s">
        <v>1150</v>
      </c>
    </row>
    <row r="527" spans="1:8" x14ac:dyDescent="0.35">
      <c r="A527" s="457">
        <v>45530</v>
      </c>
      <c r="B527" s="81" t="s">
        <v>34</v>
      </c>
      <c r="C527" s="81" t="s">
        <v>1071</v>
      </c>
      <c r="D527" s="454" t="s">
        <v>1072</v>
      </c>
      <c r="E527" s="458">
        <v>45520</v>
      </c>
      <c r="F527" s="81" t="s">
        <v>1073</v>
      </c>
      <c r="G527" s="45" t="s">
        <v>1120</v>
      </c>
      <c r="H527" s="447" t="s">
        <v>1150</v>
      </c>
    </row>
    <row r="528" spans="1:8" x14ac:dyDescent="0.35">
      <c r="A528" s="457">
        <v>45530</v>
      </c>
      <c r="B528" s="81" t="s">
        <v>34</v>
      </c>
      <c r="C528" s="81" t="s">
        <v>1032</v>
      </c>
      <c r="D528" s="454" t="s">
        <v>1059</v>
      </c>
      <c r="E528" s="458">
        <v>45520</v>
      </c>
      <c r="F528" s="81" t="s">
        <v>1060</v>
      </c>
      <c r="G528" s="45" t="s">
        <v>1120</v>
      </c>
      <c r="H528" s="447" t="s">
        <v>1150</v>
      </c>
    </row>
    <row r="529" spans="1:8" x14ac:dyDescent="0.35">
      <c r="A529" s="457">
        <v>45530</v>
      </c>
      <c r="B529" s="81" t="s">
        <v>34</v>
      </c>
      <c r="C529" s="81" t="s">
        <v>1083</v>
      </c>
      <c r="D529" s="454" t="s">
        <v>1084</v>
      </c>
      <c r="E529" s="458">
        <v>45520</v>
      </c>
      <c r="F529" s="81" t="s">
        <v>1085</v>
      </c>
      <c r="G529" s="45" t="s">
        <v>1120</v>
      </c>
      <c r="H529" s="447" t="s">
        <v>1150</v>
      </c>
    </row>
    <row r="530" spans="1:8" x14ac:dyDescent="0.35">
      <c r="A530" s="457">
        <v>45530</v>
      </c>
      <c r="B530" s="81" t="s">
        <v>34</v>
      </c>
      <c r="C530" s="81" t="s">
        <v>1032</v>
      </c>
      <c r="D530" s="454" t="s">
        <v>1077</v>
      </c>
      <c r="E530" s="458">
        <v>45520</v>
      </c>
      <c r="F530" s="81" t="s">
        <v>1078</v>
      </c>
      <c r="G530" s="45" t="s">
        <v>1120</v>
      </c>
      <c r="H530" s="447" t="s">
        <v>1150</v>
      </c>
    </row>
    <row r="531" spans="1:8" x14ac:dyDescent="0.35">
      <c r="A531" s="457">
        <v>45530</v>
      </c>
      <c r="B531" s="81" t="s">
        <v>34</v>
      </c>
      <c r="C531" s="81" t="s">
        <v>1038</v>
      </c>
      <c r="D531" s="454" t="s">
        <v>1043</v>
      </c>
      <c r="E531" s="458">
        <v>45520</v>
      </c>
      <c r="F531" s="455" t="s">
        <v>1044</v>
      </c>
      <c r="G531" s="45" t="s">
        <v>1120</v>
      </c>
      <c r="H531" s="447" t="s">
        <v>1150</v>
      </c>
    </row>
    <row r="532" spans="1:8" x14ac:dyDescent="0.35">
      <c r="A532" s="457">
        <v>45530</v>
      </c>
      <c r="B532" s="81" t="s">
        <v>34</v>
      </c>
      <c r="C532" s="81" t="s">
        <v>1038</v>
      </c>
      <c r="D532" s="454" t="s">
        <v>1041</v>
      </c>
      <c r="E532" s="458">
        <v>45520</v>
      </c>
      <c r="F532" s="455" t="s">
        <v>1040</v>
      </c>
      <c r="G532" s="45" t="s">
        <v>1120</v>
      </c>
      <c r="H532" s="447" t="s">
        <v>1150</v>
      </c>
    </row>
    <row r="533" spans="1:8" x14ac:dyDescent="0.35">
      <c r="A533" s="457">
        <v>45530</v>
      </c>
      <c r="B533" s="81" t="s">
        <v>34</v>
      </c>
      <c r="C533" s="81" t="s">
        <v>1032</v>
      </c>
      <c r="D533" s="454" t="s">
        <v>1033</v>
      </c>
      <c r="E533" s="458">
        <v>45520</v>
      </c>
      <c r="F533" s="455" t="s">
        <v>1034</v>
      </c>
      <c r="G533" s="45" t="s">
        <v>1120</v>
      </c>
      <c r="H533" s="447" t="s">
        <v>1150</v>
      </c>
    </row>
    <row r="534" spans="1:8" x14ac:dyDescent="0.35">
      <c r="A534" s="457">
        <v>45530</v>
      </c>
      <c r="B534" s="81" t="s">
        <v>34</v>
      </c>
      <c r="C534" s="81" t="s">
        <v>1083</v>
      </c>
      <c r="D534" s="454" t="s">
        <v>1132</v>
      </c>
      <c r="E534" s="458">
        <v>45520</v>
      </c>
      <c r="F534" s="455" t="s">
        <v>1133</v>
      </c>
      <c r="G534" s="45" t="s">
        <v>1120</v>
      </c>
      <c r="H534" s="447" t="s">
        <v>1150</v>
      </c>
    </row>
    <row r="535" spans="1:8" x14ac:dyDescent="0.35">
      <c r="A535" s="460">
        <v>45531</v>
      </c>
      <c r="B535" s="81" t="s">
        <v>34</v>
      </c>
      <c r="C535" s="81" t="s">
        <v>971</v>
      </c>
      <c r="D535" s="454" t="s">
        <v>972</v>
      </c>
      <c r="E535" s="458">
        <v>45523</v>
      </c>
      <c r="F535" s="455" t="s">
        <v>1122</v>
      </c>
      <c r="G535" s="45" t="s">
        <v>1120</v>
      </c>
      <c r="H535" s="447" t="s">
        <v>1151</v>
      </c>
    </row>
    <row r="536" spans="1:8" x14ac:dyDescent="0.35">
      <c r="A536" s="457">
        <v>45531</v>
      </c>
      <c r="B536" s="81" t="s">
        <v>34</v>
      </c>
      <c r="C536" s="81" t="s">
        <v>971</v>
      </c>
      <c r="D536" s="454" t="s">
        <v>1152</v>
      </c>
      <c r="E536" s="458">
        <v>45523</v>
      </c>
      <c r="F536" s="455" t="s">
        <v>978</v>
      </c>
      <c r="G536" s="45" t="s">
        <v>1120</v>
      </c>
      <c r="H536" s="447" t="s">
        <v>1151</v>
      </c>
    </row>
    <row r="537" spans="1:8" x14ac:dyDescent="0.35">
      <c r="A537" s="457">
        <v>45531</v>
      </c>
      <c r="B537" s="81" t="s">
        <v>34</v>
      </c>
      <c r="C537" s="81" t="s">
        <v>971</v>
      </c>
      <c r="D537" s="454" t="s">
        <v>977</v>
      </c>
      <c r="E537" s="458">
        <v>45523</v>
      </c>
      <c r="F537" s="455" t="s">
        <v>978</v>
      </c>
      <c r="G537" s="45" t="s">
        <v>1120</v>
      </c>
      <c r="H537" s="447" t="s">
        <v>1151</v>
      </c>
    </row>
    <row r="538" spans="1:8" x14ac:dyDescent="0.35">
      <c r="A538" s="457">
        <v>45531</v>
      </c>
      <c r="B538" s="81" t="s">
        <v>34</v>
      </c>
      <c r="C538" s="81" t="s">
        <v>971</v>
      </c>
      <c r="D538" s="454" t="s">
        <v>976</v>
      </c>
      <c r="E538" s="458">
        <v>45523</v>
      </c>
      <c r="F538" s="455" t="s">
        <v>1122</v>
      </c>
      <c r="G538" s="45" t="s">
        <v>1120</v>
      </c>
      <c r="H538" s="447" t="s">
        <v>1151</v>
      </c>
    </row>
    <row r="539" spans="1:8" x14ac:dyDescent="0.35">
      <c r="A539" s="457">
        <v>45531</v>
      </c>
      <c r="B539" s="81" t="s">
        <v>34</v>
      </c>
      <c r="C539" s="81" t="s">
        <v>984</v>
      </c>
      <c r="D539" s="454" t="s">
        <v>987</v>
      </c>
      <c r="E539" s="458">
        <v>45523</v>
      </c>
      <c r="F539" s="81" t="s">
        <v>988</v>
      </c>
      <c r="G539" s="45" t="s">
        <v>1120</v>
      </c>
      <c r="H539" s="447" t="s">
        <v>1151</v>
      </c>
    </row>
    <row r="540" spans="1:8" x14ac:dyDescent="0.35">
      <c r="A540" s="457">
        <v>45531</v>
      </c>
      <c r="B540" s="81" t="s">
        <v>34</v>
      </c>
      <c r="C540" s="81" t="s">
        <v>984</v>
      </c>
      <c r="D540" s="454" t="s">
        <v>985</v>
      </c>
      <c r="E540" s="458">
        <v>45523</v>
      </c>
      <c r="F540" s="455" t="s">
        <v>986</v>
      </c>
      <c r="G540" s="45" t="s">
        <v>1120</v>
      </c>
      <c r="H540" s="447" t="s">
        <v>1151</v>
      </c>
    </row>
    <row r="541" spans="1:8" x14ac:dyDescent="0.35">
      <c r="A541" s="457">
        <v>45531</v>
      </c>
      <c r="B541" s="81" t="s">
        <v>34</v>
      </c>
      <c r="C541" s="81" t="s">
        <v>984</v>
      </c>
      <c r="D541" s="454" t="s">
        <v>992</v>
      </c>
      <c r="E541" s="458">
        <v>45523</v>
      </c>
      <c r="F541" s="455" t="s">
        <v>993</v>
      </c>
      <c r="G541" s="45" t="s">
        <v>1120</v>
      </c>
      <c r="H541" s="447" t="s">
        <v>1151</v>
      </c>
    </row>
    <row r="542" spans="1:8" x14ac:dyDescent="0.35">
      <c r="A542" s="461">
        <v>45531</v>
      </c>
      <c r="B542" s="81" t="s">
        <v>34</v>
      </c>
      <c r="C542" s="81" t="s">
        <v>984</v>
      </c>
      <c r="D542" s="454" t="s">
        <v>990</v>
      </c>
      <c r="E542" s="458">
        <v>45523</v>
      </c>
      <c r="F542" s="455" t="s">
        <v>1128</v>
      </c>
      <c r="G542" s="45" t="s">
        <v>1120</v>
      </c>
      <c r="H542" s="447" t="s">
        <v>1151</v>
      </c>
    </row>
    <row r="543" spans="1:8" x14ac:dyDescent="0.35">
      <c r="A543" s="460">
        <v>45532</v>
      </c>
      <c r="B543" s="81" t="s">
        <v>34</v>
      </c>
      <c r="C543" s="81" t="s">
        <v>994</v>
      </c>
      <c r="D543" s="454" t="s">
        <v>1007</v>
      </c>
      <c r="E543" s="458">
        <v>45524</v>
      </c>
      <c r="F543" s="455" t="s">
        <v>1008</v>
      </c>
      <c r="G543" s="45" t="s">
        <v>1120</v>
      </c>
      <c r="H543" s="447" t="s">
        <v>1153</v>
      </c>
    </row>
    <row r="544" spans="1:8" x14ac:dyDescent="0.35">
      <c r="A544" s="457">
        <v>45532</v>
      </c>
      <c r="B544" s="81" t="s">
        <v>34</v>
      </c>
      <c r="C544" s="81" t="s">
        <v>994</v>
      </c>
      <c r="D544" s="454" t="s">
        <v>997</v>
      </c>
      <c r="E544" s="458">
        <v>45524</v>
      </c>
      <c r="F544" s="455" t="s">
        <v>998</v>
      </c>
      <c r="G544" s="45" t="s">
        <v>1120</v>
      </c>
      <c r="H544" s="447" t="s">
        <v>1153</v>
      </c>
    </row>
    <row r="545" spans="1:8" x14ac:dyDescent="0.35">
      <c r="A545" s="457">
        <v>45532</v>
      </c>
      <c r="B545" s="81" t="s">
        <v>34</v>
      </c>
      <c r="C545" s="81" t="s">
        <v>994</v>
      </c>
      <c r="D545" s="454" t="s">
        <v>995</v>
      </c>
      <c r="E545" s="458">
        <v>45524</v>
      </c>
      <c r="F545" s="455" t="s">
        <v>996</v>
      </c>
      <c r="G545" s="45" t="s">
        <v>1120</v>
      </c>
      <c r="H545" s="447" t="s">
        <v>1153</v>
      </c>
    </row>
    <row r="546" spans="1:8" x14ac:dyDescent="0.35">
      <c r="A546" s="457">
        <v>45532</v>
      </c>
      <c r="B546" s="81" t="s">
        <v>34</v>
      </c>
      <c r="C546" s="81" t="s">
        <v>994</v>
      </c>
      <c r="D546" s="454" t="s">
        <v>1003</v>
      </c>
      <c r="E546" s="458">
        <v>45524</v>
      </c>
      <c r="F546" s="455" t="s">
        <v>1004</v>
      </c>
      <c r="G546" s="45" t="s">
        <v>1120</v>
      </c>
      <c r="H546" s="447" t="s">
        <v>1153</v>
      </c>
    </row>
    <row r="547" spans="1:8" x14ac:dyDescent="0.35">
      <c r="A547" s="457">
        <v>45532</v>
      </c>
      <c r="B547" s="81" t="s">
        <v>34</v>
      </c>
      <c r="C547" s="81" t="s">
        <v>994</v>
      </c>
      <c r="D547" s="454" t="s">
        <v>1002</v>
      </c>
      <c r="E547" s="458">
        <v>45524</v>
      </c>
      <c r="F547" s="455" t="s">
        <v>996</v>
      </c>
      <c r="G547" s="45" t="s">
        <v>1120</v>
      </c>
      <c r="H547" s="447" t="s">
        <v>1153</v>
      </c>
    </row>
    <row r="548" spans="1:8" x14ac:dyDescent="0.35">
      <c r="A548" s="457">
        <v>45532</v>
      </c>
      <c r="B548" s="81" t="s">
        <v>34</v>
      </c>
      <c r="C548" s="81" t="s">
        <v>971</v>
      </c>
      <c r="D548" s="454" t="s">
        <v>981</v>
      </c>
      <c r="E548" s="458">
        <v>45524</v>
      </c>
      <c r="F548" s="455" t="s">
        <v>980</v>
      </c>
      <c r="G548" s="45" t="s">
        <v>1120</v>
      </c>
      <c r="H548" s="447" t="s">
        <v>1153</v>
      </c>
    </row>
    <row r="549" spans="1:8" x14ac:dyDescent="0.35">
      <c r="A549" s="457">
        <v>45532</v>
      </c>
      <c r="B549" s="81" t="s">
        <v>34</v>
      </c>
      <c r="C549" s="81" t="s">
        <v>971</v>
      </c>
      <c r="D549" s="454" t="s">
        <v>979</v>
      </c>
      <c r="E549" s="458">
        <v>45524</v>
      </c>
      <c r="F549" s="455" t="s">
        <v>980</v>
      </c>
      <c r="G549" s="45" t="s">
        <v>1120</v>
      </c>
      <c r="H549" s="447" t="s">
        <v>1153</v>
      </c>
    </row>
    <row r="550" spans="1:8" x14ac:dyDescent="0.35">
      <c r="A550" s="457">
        <v>45532</v>
      </c>
      <c r="B550" s="81" t="s">
        <v>34</v>
      </c>
      <c r="C550" s="81" t="s">
        <v>1009</v>
      </c>
      <c r="D550" s="454" t="s">
        <v>1014</v>
      </c>
      <c r="E550" s="458">
        <v>45524</v>
      </c>
      <c r="F550" s="455" t="s">
        <v>1013</v>
      </c>
      <c r="G550" s="45" t="s">
        <v>1120</v>
      </c>
      <c r="H550" s="447" t="s">
        <v>1153</v>
      </c>
    </row>
    <row r="551" spans="1:8" x14ac:dyDescent="0.35">
      <c r="A551" s="457">
        <v>45532</v>
      </c>
      <c r="B551" s="81" t="s">
        <v>34</v>
      </c>
      <c r="C551" s="81" t="s">
        <v>994</v>
      </c>
      <c r="D551" s="454" t="s">
        <v>1005</v>
      </c>
      <c r="E551" s="458">
        <v>45524</v>
      </c>
      <c r="F551" s="455" t="s">
        <v>1006</v>
      </c>
      <c r="G551" s="45" t="s">
        <v>1120</v>
      </c>
      <c r="H551" s="447" t="s">
        <v>1153</v>
      </c>
    </row>
    <row r="552" spans="1:8" x14ac:dyDescent="0.35">
      <c r="A552" s="457">
        <v>45532</v>
      </c>
      <c r="B552" s="81" t="s">
        <v>34</v>
      </c>
      <c r="C552" s="81" t="s">
        <v>971</v>
      </c>
      <c r="D552" s="454" t="s">
        <v>983</v>
      </c>
      <c r="E552" s="458">
        <v>45524</v>
      </c>
      <c r="F552" s="455" t="s">
        <v>980</v>
      </c>
      <c r="G552" s="45" t="s">
        <v>1120</v>
      </c>
      <c r="H552" s="447" t="s">
        <v>1153</v>
      </c>
    </row>
    <row r="553" spans="1:8" x14ac:dyDescent="0.35">
      <c r="A553" s="457">
        <v>45532</v>
      </c>
      <c r="B553" s="81" t="s">
        <v>34</v>
      </c>
      <c r="C553" s="81" t="s">
        <v>971</v>
      </c>
      <c r="D553" s="454" t="s">
        <v>982</v>
      </c>
      <c r="E553" s="458">
        <v>45524</v>
      </c>
      <c r="F553" s="455" t="s">
        <v>980</v>
      </c>
      <c r="G553" s="45" t="s">
        <v>1120</v>
      </c>
      <c r="H553" s="447" t="s">
        <v>1153</v>
      </c>
    </row>
    <row r="554" spans="1:8" x14ac:dyDescent="0.35">
      <c r="A554" s="457">
        <v>45532</v>
      </c>
      <c r="B554" s="81" t="s">
        <v>34</v>
      </c>
      <c r="C554" s="81" t="s">
        <v>1009</v>
      </c>
      <c r="D554" s="454" t="s">
        <v>1010</v>
      </c>
      <c r="E554" s="458">
        <v>45524</v>
      </c>
      <c r="F554" s="81" t="s">
        <v>1011</v>
      </c>
      <c r="G554" s="45" t="s">
        <v>1120</v>
      </c>
      <c r="H554" s="447" t="s">
        <v>1153</v>
      </c>
    </row>
    <row r="555" spans="1:8" x14ac:dyDescent="0.35">
      <c r="A555" s="457">
        <v>45532</v>
      </c>
      <c r="B555" s="81" t="s">
        <v>34</v>
      </c>
      <c r="C555" s="81" t="s">
        <v>1009</v>
      </c>
      <c r="D555" s="454" t="s">
        <v>1015</v>
      </c>
      <c r="E555" s="458">
        <v>45524</v>
      </c>
      <c r="F555" s="81" t="s">
        <v>1011</v>
      </c>
      <c r="G555" s="45" t="s">
        <v>1120</v>
      </c>
      <c r="H555" s="447" t="s">
        <v>1153</v>
      </c>
    </row>
    <row r="556" spans="1:8" x14ac:dyDescent="0.35">
      <c r="A556" s="457">
        <v>45532</v>
      </c>
      <c r="B556" s="81" t="s">
        <v>34</v>
      </c>
      <c r="C556" s="81" t="s">
        <v>994</v>
      </c>
      <c r="D556" s="454" t="s">
        <v>999</v>
      </c>
      <c r="E556" s="458">
        <v>45524</v>
      </c>
      <c r="F556" s="455" t="s">
        <v>1000</v>
      </c>
      <c r="G556" s="45" t="s">
        <v>1120</v>
      </c>
      <c r="H556" s="447" t="s">
        <v>1153</v>
      </c>
    </row>
    <row r="557" spans="1:8" x14ac:dyDescent="0.35">
      <c r="A557" s="457">
        <v>45532</v>
      </c>
      <c r="B557" s="81" t="s">
        <v>34</v>
      </c>
      <c r="C557" s="81" t="s">
        <v>994</v>
      </c>
      <c r="D557" s="454" t="s">
        <v>1001</v>
      </c>
      <c r="E557" s="458">
        <v>45524</v>
      </c>
      <c r="F557" s="455" t="s">
        <v>1000</v>
      </c>
      <c r="G557" s="45" t="s">
        <v>1120</v>
      </c>
      <c r="H557" s="447" t="s">
        <v>1153</v>
      </c>
    </row>
    <row r="558" spans="1:8" x14ac:dyDescent="0.35">
      <c r="A558" s="459">
        <v>45532</v>
      </c>
      <c r="B558" s="81" t="s">
        <v>34</v>
      </c>
      <c r="C558" s="81" t="s">
        <v>1009</v>
      </c>
      <c r="D558" s="454" t="s">
        <v>1017</v>
      </c>
      <c r="E558" s="458">
        <v>45524</v>
      </c>
      <c r="F558" s="81" t="s">
        <v>1011</v>
      </c>
      <c r="G558" s="45" t="s">
        <v>1120</v>
      </c>
      <c r="H558" s="447" t="s">
        <v>1153</v>
      </c>
    </row>
    <row r="559" spans="1:8" x14ac:dyDescent="0.35">
      <c r="A559" s="457">
        <v>45533</v>
      </c>
      <c r="B559" s="81" t="s">
        <v>34</v>
      </c>
      <c r="C559" s="81" t="s">
        <v>1083</v>
      </c>
      <c r="D559" s="454" t="s">
        <v>1084</v>
      </c>
      <c r="E559" s="458">
        <v>45525</v>
      </c>
      <c r="F559" s="81" t="s">
        <v>1085</v>
      </c>
      <c r="G559" s="45" t="s">
        <v>1120</v>
      </c>
      <c r="H559" s="447" t="s">
        <v>1154</v>
      </c>
    </row>
    <row r="560" spans="1:8" x14ac:dyDescent="0.35">
      <c r="A560" s="457">
        <v>45533</v>
      </c>
      <c r="B560" s="81" t="s">
        <v>34</v>
      </c>
      <c r="C560" s="81" t="s">
        <v>1063</v>
      </c>
      <c r="D560" s="454" t="s">
        <v>1064</v>
      </c>
      <c r="E560" s="458">
        <v>45525</v>
      </c>
      <c r="F560" s="455" t="s">
        <v>1065</v>
      </c>
      <c r="G560" s="45" t="s">
        <v>1120</v>
      </c>
      <c r="H560" s="447" t="s">
        <v>1154</v>
      </c>
    </row>
    <row r="561" spans="1:8" x14ac:dyDescent="0.35">
      <c r="A561" s="457">
        <v>45533</v>
      </c>
      <c r="B561" s="81" t="s">
        <v>34</v>
      </c>
      <c r="C561" s="81" t="s">
        <v>1063</v>
      </c>
      <c r="D561" s="454" t="s">
        <v>1066</v>
      </c>
      <c r="E561" s="458">
        <v>45525</v>
      </c>
      <c r="F561" s="455" t="s">
        <v>1065</v>
      </c>
      <c r="G561" s="45" t="s">
        <v>1120</v>
      </c>
      <c r="H561" s="447" t="s">
        <v>1154</v>
      </c>
    </row>
    <row r="562" spans="1:8" x14ac:dyDescent="0.35">
      <c r="A562" s="457">
        <v>45533</v>
      </c>
      <c r="B562" s="81" t="s">
        <v>34</v>
      </c>
      <c r="C562" s="81" t="s">
        <v>1063</v>
      </c>
      <c r="D562" s="454" t="s">
        <v>1067</v>
      </c>
      <c r="E562" s="458">
        <v>45525</v>
      </c>
      <c r="F562" s="455" t="s">
        <v>1065</v>
      </c>
      <c r="G562" s="45" t="s">
        <v>1120</v>
      </c>
      <c r="H562" s="447" t="s">
        <v>1154</v>
      </c>
    </row>
    <row r="563" spans="1:8" x14ac:dyDescent="0.35">
      <c r="A563" s="457">
        <v>45533</v>
      </c>
      <c r="B563" s="81" t="s">
        <v>34</v>
      </c>
      <c r="C563" s="81" t="s">
        <v>1063</v>
      </c>
      <c r="D563" s="454" t="s">
        <v>1068</v>
      </c>
      <c r="E563" s="458">
        <v>45525</v>
      </c>
      <c r="F563" s="455" t="s">
        <v>1065</v>
      </c>
      <c r="G563" s="45" t="s">
        <v>1120</v>
      </c>
      <c r="H563" s="447" t="s">
        <v>1154</v>
      </c>
    </row>
    <row r="564" spans="1:8" x14ac:dyDescent="0.35">
      <c r="A564" s="457">
        <v>45533</v>
      </c>
      <c r="B564" s="81" t="s">
        <v>34</v>
      </c>
      <c r="C564" s="81" t="s">
        <v>1063</v>
      </c>
      <c r="D564" s="454" t="s">
        <v>1069</v>
      </c>
      <c r="E564" s="458">
        <v>45525</v>
      </c>
      <c r="F564" s="455" t="s">
        <v>1065</v>
      </c>
      <c r="G564" s="45" t="s">
        <v>1120</v>
      </c>
      <c r="H564" s="447" t="s">
        <v>1154</v>
      </c>
    </row>
    <row r="565" spans="1:8" x14ac:dyDescent="0.35">
      <c r="A565" s="457">
        <v>45533</v>
      </c>
      <c r="B565" s="81" t="s">
        <v>34</v>
      </c>
      <c r="C565" s="81" t="s">
        <v>1063</v>
      </c>
      <c r="D565" s="454" t="s">
        <v>1070</v>
      </c>
      <c r="E565" s="458">
        <v>45525</v>
      </c>
      <c r="F565" s="455" t="s">
        <v>1065</v>
      </c>
      <c r="G565" s="45" t="s">
        <v>1120</v>
      </c>
      <c r="H565" s="447" t="s">
        <v>1154</v>
      </c>
    </row>
    <row r="566" spans="1:8" x14ac:dyDescent="0.35">
      <c r="A566" s="457">
        <v>45533</v>
      </c>
      <c r="B566" s="81" t="s">
        <v>34</v>
      </c>
      <c r="C566" s="81" t="s">
        <v>971</v>
      </c>
      <c r="D566" s="454" t="s">
        <v>972</v>
      </c>
      <c r="E566" s="458">
        <v>45525</v>
      </c>
      <c r="F566" s="455" t="s">
        <v>1122</v>
      </c>
      <c r="G566" s="45" t="s">
        <v>1120</v>
      </c>
      <c r="H566" s="447" t="s">
        <v>1154</v>
      </c>
    </row>
    <row r="567" spans="1:8" x14ac:dyDescent="0.35">
      <c r="A567" s="457">
        <v>45533</v>
      </c>
      <c r="B567" s="81" t="s">
        <v>34</v>
      </c>
      <c r="C567" s="81" t="s">
        <v>971</v>
      </c>
      <c r="D567" s="454" t="s">
        <v>976</v>
      </c>
      <c r="E567" s="458">
        <v>45525</v>
      </c>
      <c r="F567" s="455" t="s">
        <v>1122</v>
      </c>
      <c r="G567" s="45" t="s">
        <v>1120</v>
      </c>
      <c r="H567" s="447" t="s">
        <v>1154</v>
      </c>
    </row>
    <row r="568" spans="1:8" x14ac:dyDescent="0.35">
      <c r="A568" s="457">
        <v>45533</v>
      </c>
      <c r="B568" s="81" t="s">
        <v>34</v>
      </c>
      <c r="C568" s="81" t="s">
        <v>1032</v>
      </c>
      <c r="D568" s="454" t="s">
        <v>1047</v>
      </c>
      <c r="E568" s="458">
        <v>45525</v>
      </c>
      <c r="F568" s="455" t="s">
        <v>1048</v>
      </c>
      <c r="G568" s="45" t="s">
        <v>1120</v>
      </c>
      <c r="H568" s="447" t="s">
        <v>1154</v>
      </c>
    </row>
    <row r="569" spans="1:8" x14ac:dyDescent="0.35">
      <c r="A569" s="457">
        <v>45533</v>
      </c>
      <c r="B569" s="81" t="s">
        <v>34</v>
      </c>
      <c r="C569" s="81" t="s">
        <v>1032</v>
      </c>
      <c r="D569" s="454" t="s">
        <v>1123</v>
      </c>
      <c r="E569" s="458">
        <v>45525</v>
      </c>
      <c r="F569" s="455" t="s">
        <v>1048</v>
      </c>
      <c r="G569" s="45" t="s">
        <v>1120</v>
      </c>
      <c r="H569" s="447" t="s">
        <v>1154</v>
      </c>
    </row>
    <row r="570" spans="1:8" x14ac:dyDescent="0.35">
      <c r="A570" s="457">
        <v>45533</v>
      </c>
      <c r="B570" s="81" t="s">
        <v>34</v>
      </c>
      <c r="C570" s="81" t="s">
        <v>1032</v>
      </c>
      <c r="D570" s="454" t="s">
        <v>1049</v>
      </c>
      <c r="E570" s="458">
        <v>45525</v>
      </c>
      <c r="F570" s="455" t="s">
        <v>1048</v>
      </c>
      <c r="G570" s="45" t="s">
        <v>1120</v>
      </c>
      <c r="H570" s="447" t="s">
        <v>1154</v>
      </c>
    </row>
    <row r="571" spans="1:8" x14ac:dyDescent="0.35">
      <c r="A571" s="457">
        <v>45533</v>
      </c>
      <c r="B571" s="81" t="s">
        <v>34</v>
      </c>
      <c r="C571" s="81" t="s">
        <v>1052</v>
      </c>
      <c r="D571" s="454" t="s">
        <v>1053</v>
      </c>
      <c r="E571" s="458">
        <v>45525</v>
      </c>
      <c r="F571" s="455" t="s">
        <v>1054</v>
      </c>
      <c r="G571" s="45" t="s">
        <v>1120</v>
      </c>
      <c r="H571" s="447" t="s">
        <v>1154</v>
      </c>
    </row>
    <row r="572" spans="1:8" x14ac:dyDescent="0.35">
      <c r="A572" s="457">
        <v>45533</v>
      </c>
      <c r="B572" s="81" t="s">
        <v>34</v>
      </c>
      <c r="C572" s="81" t="s">
        <v>1018</v>
      </c>
      <c r="D572" s="454" t="s">
        <v>1019</v>
      </c>
      <c r="E572" s="458">
        <v>45525</v>
      </c>
      <c r="F572" s="455" t="s">
        <v>1020</v>
      </c>
      <c r="G572" s="45" t="s">
        <v>1120</v>
      </c>
      <c r="H572" s="447" t="s">
        <v>1154</v>
      </c>
    </row>
    <row r="573" spans="1:8" x14ac:dyDescent="0.35">
      <c r="A573" s="457">
        <v>45533</v>
      </c>
      <c r="B573" s="81" t="s">
        <v>34</v>
      </c>
      <c r="C573" s="81" t="s">
        <v>1052</v>
      </c>
      <c r="D573" s="454" t="s">
        <v>1055</v>
      </c>
      <c r="E573" s="458">
        <v>45525</v>
      </c>
      <c r="F573" s="455" t="s">
        <v>1054</v>
      </c>
      <c r="G573" s="45" t="s">
        <v>1120</v>
      </c>
      <c r="H573" s="447" t="s">
        <v>1154</v>
      </c>
    </row>
    <row r="574" spans="1:8" x14ac:dyDescent="0.35">
      <c r="A574" s="457">
        <v>45533</v>
      </c>
      <c r="B574" s="81" t="s">
        <v>34</v>
      </c>
      <c r="C574" s="81" t="s">
        <v>1052</v>
      </c>
      <c r="D574" s="454" t="s">
        <v>1056</v>
      </c>
      <c r="E574" s="458">
        <v>45525</v>
      </c>
      <c r="F574" s="455" t="s">
        <v>1054</v>
      </c>
      <c r="G574" s="45" t="s">
        <v>1120</v>
      </c>
      <c r="H574" s="447" t="s">
        <v>1154</v>
      </c>
    </row>
    <row r="575" spans="1:8" x14ac:dyDescent="0.35">
      <c r="A575" s="457">
        <v>45533</v>
      </c>
      <c r="B575" s="81" t="s">
        <v>34</v>
      </c>
      <c r="C575" s="81" t="s">
        <v>1052</v>
      </c>
      <c r="D575" s="454" t="s">
        <v>1057</v>
      </c>
      <c r="E575" s="458">
        <v>45525</v>
      </c>
      <c r="F575" s="455" t="s">
        <v>1054</v>
      </c>
      <c r="G575" s="45" t="s">
        <v>1120</v>
      </c>
      <c r="H575" s="447" t="s">
        <v>1154</v>
      </c>
    </row>
    <row r="576" spans="1:8" x14ac:dyDescent="0.35">
      <c r="A576" s="457">
        <v>45533</v>
      </c>
      <c r="B576" s="81" t="s">
        <v>34</v>
      </c>
      <c r="C576" s="81" t="s">
        <v>1052</v>
      </c>
      <c r="D576" s="454" t="s">
        <v>1058</v>
      </c>
      <c r="E576" s="458">
        <v>45525</v>
      </c>
      <c r="F576" s="455" t="s">
        <v>1054</v>
      </c>
      <c r="G576" s="45" t="s">
        <v>1120</v>
      </c>
      <c r="H576" s="447" t="s">
        <v>1154</v>
      </c>
    </row>
    <row r="577" spans="1:8" x14ac:dyDescent="0.35">
      <c r="A577" s="457">
        <v>45533</v>
      </c>
      <c r="B577" s="81" t="s">
        <v>34</v>
      </c>
      <c r="C577" s="81" t="s">
        <v>1071</v>
      </c>
      <c r="D577" s="454" t="s">
        <v>1072</v>
      </c>
      <c r="E577" s="458">
        <v>45525</v>
      </c>
      <c r="F577" s="81" t="s">
        <v>1073</v>
      </c>
      <c r="G577" s="45" t="s">
        <v>1120</v>
      </c>
      <c r="H577" s="447" t="s">
        <v>1154</v>
      </c>
    </row>
    <row r="578" spans="1:8" x14ac:dyDescent="0.35">
      <c r="A578" s="457">
        <v>45533</v>
      </c>
      <c r="B578" s="81" t="s">
        <v>34</v>
      </c>
      <c r="C578" s="81" t="s">
        <v>1071</v>
      </c>
      <c r="D578" s="454" t="s">
        <v>1074</v>
      </c>
      <c r="E578" s="458">
        <v>45525</v>
      </c>
      <c r="F578" s="81" t="s">
        <v>1073</v>
      </c>
      <c r="G578" s="45" t="s">
        <v>1120</v>
      </c>
      <c r="H578" s="447" t="s">
        <v>1154</v>
      </c>
    </row>
    <row r="579" spans="1:8" x14ac:dyDescent="0.35">
      <c r="A579" s="457">
        <v>45533</v>
      </c>
      <c r="B579" s="81" t="s">
        <v>34</v>
      </c>
      <c r="C579" s="81" t="s">
        <v>1071</v>
      </c>
      <c r="D579" s="454" t="s">
        <v>1075</v>
      </c>
      <c r="E579" s="458">
        <v>45525</v>
      </c>
      <c r="F579" s="81" t="s">
        <v>1073</v>
      </c>
      <c r="G579" s="45" t="s">
        <v>1120</v>
      </c>
      <c r="H579" s="447" t="s">
        <v>1154</v>
      </c>
    </row>
    <row r="580" spans="1:8" x14ac:dyDescent="0.35">
      <c r="A580" s="459">
        <v>45533</v>
      </c>
      <c r="B580" s="81" t="s">
        <v>34</v>
      </c>
      <c r="C580" s="81" t="s">
        <v>1071</v>
      </c>
      <c r="D580" s="454" t="s">
        <v>1076</v>
      </c>
      <c r="E580" s="458">
        <v>45525</v>
      </c>
      <c r="F580" s="81" t="s">
        <v>1073</v>
      </c>
      <c r="G580" s="45" t="s">
        <v>1120</v>
      </c>
      <c r="H580" s="447" t="s">
        <v>1154</v>
      </c>
    </row>
    <row r="581" spans="1:8" x14ac:dyDescent="0.35">
      <c r="A581" s="457">
        <v>45534</v>
      </c>
      <c r="B581" s="81" t="s">
        <v>34</v>
      </c>
      <c r="C581" s="81" t="s">
        <v>1038</v>
      </c>
      <c r="D581" s="454" t="s">
        <v>1124</v>
      </c>
      <c r="E581" s="458">
        <v>45526</v>
      </c>
      <c r="F581" s="455" t="s">
        <v>1044</v>
      </c>
      <c r="G581" s="45" t="s">
        <v>1120</v>
      </c>
      <c r="H581" s="447" t="s">
        <v>1155</v>
      </c>
    </row>
    <row r="582" spans="1:8" x14ac:dyDescent="0.35">
      <c r="A582" s="457">
        <v>45534</v>
      </c>
      <c r="B582" s="81" t="s">
        <v>34</v>
      </c>
      <c r="C582" s="81" t="s">
        <v>1038</v>
      </c>
      <c r="D582" s="454" t="s">
        <v>1043</v>
      </c>
      <c r="E582" s="458">
        <v>45526</v>
      </c>
      <c r="F582" s="455" t="s">
        <v>1044</v>
      </c>
      <c r="G582" s="45" t="s">
        <v>1120</v>
      </c>
      <c r="H582" s="447" t="s">
        <v>1155</v>
      </c>
    </row>
    <row r="583" spans="1:8" x14ac:dyDescent="0.35">
      <c r="A583" s="457">
        <v>45534</v>
      </c>
      <c r="B583" s="81" t="s">
        <v>34</v>
      </c>
      <c r="C583" s="81" t="s">
        <v>1063</v>
      </c>
      <c r="D583" s="454" t="s">
        <v>1068</v>
      </c>
      <c r="E583" s="458">
        <v>45526</v>
      </c>
      <c r="F583" s="455" t="s">
        <v>1065</v>
      </c>
      <c r="G583" s="45" t="s">
        <v>1120</v>
      </c>
      <c r="H583" s="447" t="s">
        <v>1155</v>
      </c>
    </row>
    <row r="584" spans="1:8" x14ac:dyDescent="0.35">
      <c r="A584" s="457">
        <v>45534</v>
      </c>
      <c r="B584" s="81" t="s">
        <v>34</v>
      </c>
      <c r="C584" s="81" t="s">
        <v>1038</v>
      </c>
      <c r="D584" s="454" t="s">
        <v>1039</v>
      </c>
      <c r="E584" s="458">
        <v>45526</v>
      </c>
      <c r="F584" s="455" t="s">
        <v>1126</v>
      </c>
      <c r="G584" s="45" t="s">
        <v>1120</v>
      </c>
      <c r="H584" s="447" t="s">
        <v>1155</v>
      </c>
    </row>
    <row r="585" spans="1:8" x14ac:dyDescent="0.35">
      <c r="A585" s="457">
        <v>45534</v>
      </c>
      <c r="B585" s="81" t="s">
        <v>34</v>
      </c>
      <c r="C585" s="81" t="s">
        <v>1038</v>
      </c>
      <c r="D585" s="454" t="s">
        <v>1042</v>
      </c>
      <c r="E585" s="458">
        <v>45526</v>
      </c>
      <c r="F585" s="455" t="s">
        <v>1126</v>
      </c>
      <c r="G585" s="45" t="s">
        <v>1120</v>
      </c>
      <c r="H585" s="447" t="s">
        <v>1155</v>
      </c>
    </row>
    <row r="586" spans="1:8" x14ac:dyDescent="0.35">
      <c r="A586" s="457">
        <v>45534</v>
      </c>
      <c r="B586" s="81" t="s">
        <v>34</v>
      </c>
      <c r="C586" s="81" t="s">
        <v>1038</v>
      </c>
      <c r="D586" s="454" t="s">
        <v>1041</v>
      </c>
      <c r="E586" s="458">
        <v>45526</v>
      </c>
      <c r="F586" s="455" t="s">
        <v>1126</v>
      </c>
      <c r="G586" s="45" t="s">
        <v>1120</v>
      </c>
      <c r="H586" s="447" t="s">
        <v>1155</v>
      </c>
    </row>
    <row r="587" spans="1:8" x14ac:dyDescent="0.35">
      <c r="A587" s="457">
        <v>45534</v>
      </c>
      <c r="B587" s="81" t="s">
        <v>34</v>
      </c>
      <c r="C587" s="81" t="s">
        <v>1071</v>
      </c>
      <c r="D587" s="454" t="s">
        <v>1074</v>
      </c>
      <c r="E587" s="458">
        <v>45526</v>
      </c>
      <c r="F587" s="81" t="s">
        <v>1073</v>
      </c>
      <c r="G587" s="45" t="s">
        <v>1120</v>
      </c>
      <c r="H587" s="447" t="s">
        <v>1155</v>
      </c>
    </row>
    <row r="588" spans="1:8" x14ac:dyDescent="0.35">
      <c r="A588" s="457">
        <v>45534</v>
      </c>
      <c r="B588" s="81" t="s">
        <v>34</v>
      </c>
      <c r="C588" s="81" t="s">
        <v>1071</v>
      </c>
      <c r="D588" s="454" t="s">
        <v>1075</v>
      </c>
      <c r="E588" s="458">
        <v>45526</v>
      </c>
      <c r="F588" s="81" t="s">
        <v>1073</v>
      </c>
      <c r="G588" s="45" t="s">
        <v>1120</v>
      </c>
      <c r="H588" s="447" t="s">
        <v>1155</v>
      </c>
    </row>
    <row r="589" spans="1:8" x14ac:dyDescent="0.35">
      <c r="A589" s="457">
        <v>45534</v>
      </c>
      <c r="B589" s="81" t="s">
        <v>34</v>
      </c>
      <c r="C589" s="81" t="s">
        <v>1071</v>
      </c>
      <c r="D589" s="454" t="s">
        <v>1076</v>
      </c>
      <c r="E589" s="458">
        <v>45526</v>
      </c>
      <c r="F589" s="81" t="s">
        <v>1073</v>
      </c>
      <c r="G589" s="45" t="s">
        <v>1120</v>
      </c>
      <c r="H589" s="447" t="s">
        <v>1155</v>
      </c>
    </row>
    <row r="590" spans="1:8" x14ac:dyDescent="0.35">
      <c r="A590" s="457">
        <v>45534</v>
      </c>
      <c r="B590" s="81" t="s">
        <v>34</v>
      </c>
      <c r="C590" s="81" t="s">
        <v>1071</v>
      </c>
      <c r="D590" s="454" t="s">
        <v>1072</v>
      </c>
      <c r="E590" s="458">
        <v>45526</v>
      </c>
      <c r="F590" s="81" t="s">
        <v>1073</v>
      </c>
      <c r="G590" s="45" t="s">
        <v>1120</v>
      </c>
      <c r="H590" s="447" t="s">
        <v>1155</v>
      </c>
    </row>
    <row r="591" spans="1:8" x14ac:dyDescent="0.35">
      <c r="A591" s="457">
        <v>45534</v>
      </c>
      <c r="B591" s="81" t="s">
        <v>34</v>
      </c>
      <c r="C591" s="81" t="s">
        <v>1063</v>
      </c>
      <c r="D591" s="454" t="s">
        <v>1070</v>
      </c>
      <c r="E591" s="458">
        <v>45526</v>
      </c>
      <c r="F591" s="455" t="s">
        <v>1065</v>
      </c>
      <c r="G591" s="45" t="s">
        <v>1120</v>
      </c>
      <c r="H591" s="447" t="s">
        <v>1155</v>
      </c>
    </row>
    <row r="592" spans="1:8" x14ac:dyDescent="0.35">
      <c r="A592" s="457">
        <v>45534</v>
      </c>
      <c r="B592" s="81" t="s">
        <v>34</v>
      </c>
      <c r="C592" s="81" t="s">
        <v>1127</v>
      </c>
      <c r="D592" s="454" t="s">
        <v>1123</v>
      </c>
      <c r="E592" s="458">
        <v>45526</v>
      </c>
      <c r="F592" s="455" t="s">
        <v>1048</v>
      </c>
      <c r="G592" s="45" t="s">
        <v>1120</v>
      </c>
      <c r="H592" s="447" t="s">
        <v>1155</v>
      </c>
    </row>
    <row r="593" spans="1:8" x14ac:dyDescent="0.35">
      <c r="A593" s="457">
        <v>45534</v>
      </c>
      <c r="B593" s="81" t="s">
        <v>34</v>
      </c>
      <c r="C593" s="81" t="s">
        <v>1063</v>
      </c>
      <c r="D593" s="454" t="s">
        <v>1067</v>
      </c>
      <c r="E593" s="458">
        <v>45526</v>
      </c>
      <c r="F593" s="455" t="s">
        <v>1065</v>
      </c>
      <c r="G593" s="45" t="s">
        <v>1120</v>
      </c>
      <c r="H593" s="447" t="s">
        <v>1155</v>
      </c>
    </row>
    <row r="594" spans="1:8" x14ac:dyDescent="0.35">
      <c r="A594" s="459">
        <v>45534</v>
      </c>
      <c r="B594" s="81" t="s">
        <v>34</v>
      </c>
      <c r="C594" s="81" t="s">
        <v>984</v>
      </c>
      <c r="D594" s="454" t="s">
        <v>990</v>
      </c>
      <c r="E594" s="458">
        <v>45526</v>
      </c>
      <c r="F594" s="455" t="s">
        <v>1128</v>
      </c>
      <c r="G594" s="45" t="s">
        <v>1120</v>
      </c>
      <c r="H594" s="447" t="s">
        <v>1155</v>
      </c>
    </row>
    <row r="595" spans="1:8" x14ac:dyDescent="0.35">
      <c r="A595" s="457">
        <v>45535</v>
      </c>
      <c r="B595" s="81" t="s">
        <v>34</v>
      </c>
      <c r="C595" s="81" t="s">
        <v>1018</v>
      </c>
      <c r="D595" s="454" t="s">
        <v>1093</v>
      </c>
      <c r="E595" s="458">
        <v>45527</v>
      </c>
      <c r="F595" s="81" t="s">
        <v>1094</v>
      </c>
      <c r="G595" s="45" t="s">
        <v>1120</v>
      </c>
      <c r="H595" s="447" t="s">
        <v>1156</v>
      </c>
    </row>
    <row r="596" spans="1:8" x14ac:dyDescent="0.35">
      <c r="A596" s="457">
        <v>45535</v>
      </c>
      <c r="B596" s="81" t="s">
        <v>34</v>
      </c>
      <c r="C596" s="81" t="s">
        <v>1018</v>
      </c>
      <c r="D596" s="454" t="s">
        <v>1117</v>
      </c>
      <c r="E596" s="458">
        <v>45527</v>
      </c>
      <c r="F596" s="81" t="s">
        <v>1031</v>
      </c>
      <c r="G596" s="45" t="s">
        <v>1120</v>
      </c>
      <c r="H596" s="447" t="s">
        <v>1156</v>
      </c>
    </row>
    <row r="597" spans="1:8" x14ac:dyDescent="0.35">
      <c r="A597" s="457">
        <v>45535</v>
      </c>
      <c r="B597" s="81" t="s">
        <v>34</v>
      </c>
      <c r="C597" s="81" t="s">
        <v>1018</v>
      </c>
      <c r="D597" s="454" t="s">
        <v>1019</v>
      </c>
      <c r="E597" s="458">
        <v>45527</v>
      </c>
      <c r="F597" s="455" t="s">
        <v>1020</v>
      </c>
      <c r="G597" s="45" t="s">
        <v>1120</v>
      </c>
      <c r="H597" s="447" t="s">
        <v>1156</v>
      </c>
    </row>
    <row r="598" spans="1:8" x14ac:dyDescent="0.35">
      <c r="A598" s="457">
        <v>45535</v>
      </c>
      <c r="B598" s="81" t="s">
        <v>34</v>
      </c>
      <c r="C598" s="81" t="s">
        <v>1018</v>
      </c>
      <c r="D598" s="454" t="s">
        <v>1030</v>
      </c>
      <c r="E598" s="458">
        <v>45527</v>
      </c>
      <c r="F598" s="81" t="s">
        <v>1031</v>
      </c>
      <c r="G598" s="45" t="s">
        <v>1120</v>
      </c>
      <c r="H598" s="447" t="s">
        <v>1156</v>
      </c>
    </row>
    <row r="599" spans="1:8" x14ac:dyDescent="0.35">
      <c r="A599" s="457">
        <v>45535</v>
      </c>
      <c r="B599" s="81" t="s">
        <v>34</v>
      </c>
      <c r="C599" s="81" t="s">
        <v>1018</v>
      </c>
      <c r="D599" s="454" t="s">
        <v>1115</v>
      </c>
      <c r="E599" s="458">
        <v>45527</v>
      </c>
      <c r="F599" s="455" t="s">
        <v>1116</v>
      </c>
      <c r="G599" s="45" t="s">
        <v>1120</v>
      </c>
      <c r="H599" s="447" t="s">
        <v>1156</v>
      </c>
    </row>
    <row r="600" spans="1:8" x14ac:dyDescent="0.35">
      <c r="A600" s="457">
        <v>45535</v>
      </c>
      <c r="B600" s="81" t="s">
        <v>34</v>
      </c>
      <c r="C600" s="81" t="s">
        <v>1018</v>
      </c>
      <c r="D600" s="454" t="s">
        <v>1082</v>
      </c>
      <c r="E600" s="458">
        <v>45527</v>
      </c>
      <c r="F600" s="455" t="s">
        <v>1020</v>
      </c>
      <c r="G600" s="45" t="s">
        <v>1120</v>
      </c>
      <c r="H600" s="447" t="s">
        <v>1156</v>
      </c>
    </row>
    <row r="601" spans="1:8" x14ac:dyDescent="0.35">
      <c r="A601" s="457">
        <v>45535</v>
      </c>
      <c r="B601" s="81" t="s">
        <v>34</v>
      </c>
      <c r="C601" s="81" t="s">
        <v>1035</v>
      </c>
      <c r="D601" s="454" t="s">
        <v>1098</v>
      </c>
      <c r="E601" s="458">
        <v>45527</v>
      </c>
      <c r="F601" s="455" t="s">
        <v>1037</v>
      </c>
      <c r="G601" s="45" t="s">
        <v>1120</v>
      </c>
      <c r="H601" s="447" t="s">
        <v>1156</v>
      </c>
    </row>
    <row r="602" spans="1:8" x14ac:dyDescent="0.35">
      <c r="A602" s="457">
        <v>45535</v>
      </c>
      <c r="B602" s="81" t="s">
        <v>34</v>
      </c>
      <c r="C602" s="81" t="s">
        <v>1035</v>
      </c>
      <c r="D602" s="454" t="s">
        <v>1130</v>
      </c>
      <c r="E602" s="458">
        <v>45527</v>
      </c>
      <c r="F602" s="455" t="s">
        <v>1037</v>
      </c>
      <c r="G602" s="45" t="s">
        <v>1120</v>
      </c>
      <c r="H602" s="447" t="s">
        <v>1156</v>
      </c>
    </row>
    <row r="603" spans="1:8" x14ac:dyDescent="0.35">
      <c r="A603" s="457">
        <v>45535</v>
      </c>
      <c r="B603" s="81" t="s">
        <v>34</v>
      </c>
      <c r="C603" s="81" t="s">
        <v>1035</v>
      </c>
      <c r="D603" s="454" t="s">
        <v>1088</v>
      </c>
      <c r="E603" s="458">
        <v>45527</v>
      </c>
      <c r="F603" s="455" t="s">
        <v>1037</v>
      </c>
      <c r="G603" s="45" t="s">
        <v>1120</v>
      </c>
      <c r="H603" s="447" t="s">
        <v>1156</v>
      </c>
    </row>
    <row r="604" spans="1:8" x14ac:dyDescent="0.35">
      <c r="A604" s="457">
        <v>45535</v>
      </c>
      <c r="B604" s="81" t="s">
        <v>34</v>
      </c>
      <c r="C604" s="81" t="s">
        <v>1035</v>
      </c>
      <c r="D604" s="454" t="s">
        <v>1114</v>
      </c>
      <c r="E604" s="458">
        <v>45527</v>
      </c>
      <c r="F604" s="455" t="s">
        <v>1037</v>
      </c>
      <c r="G604" s="45" t="s">
        <v>1120</v>
      </c>
      <c r="H604" s="447" t="s">
        <v>1156</v>
      </c>
    </row>
    <row r="605" spans="1:8" x14ac:dyDescent="0.35">
      <c r="A605" s="457">
        <v>45535</v>
      </c>
      <c r="B605" s="81" t="s">
        <v>34</v>
      </c>
      <c r="C605" s="81" t="s">
        <v>1061</v>
      </c>
      <c r="D605" s="454" t="s">
        <v>1061</v>
      </c>
      <c r="E605" s="458">
        <v>45527</v>
      </c>
      <c r="F605" s="81" t="s">
        <v>1062</v>
      </c>
      <c r="G605" s="45" t="s">
        <v>1120</v>
      </c>
      <c r="H605" s="447" t="s">
        <v>1156</v>
      </c>
    </row>
    <row r="606" spans="1:8" x14ac:dyDescent="0.35">
      <c r="A606" s="457">
        <v>45535</v>
      </c>
      <c r="B606" s="81" t="s">
        <v>34</v>
      </c>
      <c r="C606" s="81" t="s">
        <v>1035</v>
      </c>
      <c r="D606" s="454" t="s">
        <v>1036</v>
      </c>
      <c r="E606" s="458">
        <v>45527</v>
      </c>
      <c r="F606" s="455" t="s">
        <v>1037</v>
      </c>
      <c r="G606" s="45" t="s">
        <v>1120</v>
      </c>
      <c r="H606" s="447" t="s">
        <v>1156</v>
      </c>
    </row>
    <row r="607" spans="1:8" x14ac:dyDescent="0.35">
      <c r="A607" s="459">
        <v>45535</v>
      </c>
      <c r="B607" s="81" t="s">
        <v>34</v>
      </c>
      <c r="C607" s="81" t="s">
        <v>1032</v>
      </c>
      <c r="D607" s="454" t="s">
        <v>1033</v>
      </c>
      <c r="E607" s="458">
        <v>45527</v>
      </c>
      <c r="F607" s="455" t="s">
        <v>1034</v>
      </c>
      <c r="G607" s="45" t="s">
        <v>1120</v>
      </c>
      <c r="H607" s="447" t="s">
        <v>1156</v>
      </c>
    </row>
  </sheetData>
  <autoFilter ref="A2:H607" xr:uid="{DB481DF4-2BD4-401B-9E36-EDC146E38893}">
    <filterColumn colId="1">
      <filters>
        <filter val="DOD"/>
      </filters>
    </filterColumn>
  </autoFilter>
  <hyperlinks>
    <hyperlink ref="G3" r:id="rId1" xr:uid="{FF20C1F3-29C5-484B-9C2F-CB2DE8B40886}"/>
    <hyperlink ref="G4:G28" r:id="rId2" display="03-05 August Electro-weekend_NEW_1P RO &amp; BG &amp; HU.xlsx" xr:uid="{09370B00-BC36-46C5-8920-153822A73D8A}"/>
    <hyperlink ref="G29" r:id="rId3" xr:uid="{82F7CD6B-DDFD-4FE7-92DD-4A8D49E5C578}"/>
    <hyperlink ref="G30:G52" r:id="rId4" display="24-26 August Electro-weekend_NEW_1P RO &amp; BG &amp; HU.xlsx" xr:uid="{2DEC1B8B-04D9-46F6-B7E2-D02F591C18AF}"/>
    <hyperlink ref="G53" r:id="rId5" xr:uid="{7234D9D7-A990-4A95-BF67-292140CF19CF}"/>
    <hyperlink ref="G54:G77" r:id="rId6" display="31 August - 02 Sept Electro-weekend_NEW_1P RO &amp; BG &amp; HU.xlsx" xr:uid="{459DCFDB-525D-40C5-9E51-DCDB6B451DA3}"/>
    <hyperlink ref="H108" r:id="rId7" tooltip="https://cms-ro.emag.network/en/campaign/14466/associated-products" xr:uid="{56059CC1-EB5E-4831-B1C5-039EBCE6CEC3}"/>
    <hyperlink ref="H78:H107" r:id="rId8" tooltip="https://cms-ro.emag.network/en/campaign/14466/associated-products" display="https://cms-ro.emag.network/en/campaign/14466/associated-products" xr:uid="{4F898C99-6813-4A7E-992B-B94BFA799238}"/>
    <hyperlink ref="H109" r:id="rId9" tooltip="https://cms-ro.emag.network/en/campaign/14467/associated-products" xr:uid="{6256F3CD-CDAD-4B6E-9946-F4131C07EDE0}"/>
    <hyperlink ref="H110:H134" r:id="rId10" tooltip="https://cms-ro.emag.network/en/campaign/14467/associated-products" display="https://cms-ro.emag.network/en/campaign/14467/associated-products" xr:uid="{E92B1A44-51C7-45C2-969B-514BE4DAC363}"/>
    <hyperlink ref="H135" r:id="rId11" tooltip="https://cms-ro.emag.network/en/campaign/14467/associated-products" xr:uid="{D8B5AEE0-CB4B-400C-9B11-F11A075866F4}"/>
    <hyperlink ref="H136:H142" r:id="rId12" tooltip="https://cms-ro.emag.network/en/campaign/14467/associated-products" display="https://cms-ro.emag.network/en/campaign/14467/associated-products" xr:uid="{9E1F116B-6F90-4D83-9BFA-A9B780ADA07C}"/>
    <hyperlink ref="H143" r:id="rId13" tooltip="https://cms-ro.emag.network/en/campaign/14468/associated-products" xr:uid="{4E894F53-3B20-4AD1-8282-D5F5740873C1}"/>
    <hyperlink ref="H144:H174" r:id="rId14" tooltip="https://cms-ro.emag.network/en/campaign/14468/associated-products" display="https://cms-ro.emag.network/en/campaign/14468/associated-products" xr:uid="{B95E0102-15C8-4C43-99CD-D57070D08F8B}"/>
    <hyperlink ref="H175" r:id="rId15" tooltip="https://cms-ro.emag.network/en/campaign/14469/associated-products" xr:uid="{D0F8E7FA-EDA9-4514-B2B3-F732FF99E163}"/>
    <hyperlink ref="H176:H208" r:id="rId16" tooltip="https://cms-ro.emag.network/en/campaign/14469/associated-products" display="https://cms-ro.emag.network/en/campaign/14469/associated-products" xr:uid="{199DF6EA-BFEB-4E0D-B4FF-5AA297563A3B}"/>
    <hyperlink ref="G78" r:id="rId17" xr:uid="{5C438F1D-426F-43D9-80CF-D36F4637E3AF}"/>
    <hyperlink ref="G79:G107" r:id="rId18" display="05-11 Aug Genius Deals_1P RO,BG&amp;HU.xlsx" xr:uid="{0962DDD1-AB83-430B-A0A3-AD8EF40612B3}"/>
    <hyperlink ref="G108" r:id="rId19" xr:uid="{F1933F97-D604-4F9B-8E49-0D7B69477737}"/>
    <hyperlink ref="G109:G142" r:id="rId20" display="12-18 Aug Genius Deals_1P RO,BG&amp;HU.xlsx" xr:uid="{C30E7DD4-96FF-42C1-9A2F-A64A6C71A717}"/>
    <hyperlink ref="G143" r:id="rId21" xr:uid="{098006BF-2E68-4235-9F2D-AB982483946E}"/>
    <hyperlink ref="G144:G172" r:id="rId22" display="19-25 Aug Genius Deals_1P RO,BG&amp;HU.xlsx" xr:uid="{5B346DD1-F31E-4DF9-8D0A-3881E9174596}"/>
    <hyperlink ref="G173" r:id="rId23" xr:uid="{F0C5BCE7-7F8B-4C09-9BEB-B226D34D339B}"/>
    <hyperlink ref="G174" r:id="rId24" xr:uid="{7726D20F-14D6-4374-90C1-F7C05B14D04B}"/>
    <hyperlink ref="H209" r:id="rId25" xr:uid="{CF2D76B1-3CED-420C-B138-5108B33017F8}"/>
    <hyperlink ref="H210" r:id="rId26" xr:uid="{D20F65A5-F9C7-44CD-AD78-C6B3E990B07A}"/>
    <hyperlink ref="H212" r:id="rId27" xr:uid="{0C04CD3B-6624-478D-84FE-2774B0D88975}"/>
    <hyperlink ref="G209" r:id="rId28" xr:uid="{0FF334CE-6342-4AC0-87C7-C467633378BC}"/>
    <hyperlink ref="G210" r:id="rId29" xr:uid="{21E10C8F-904C-4E0D-8FF3-5DABC05482AA}"/>
    <hyperlink ref="G212" r:id="rId30" xr:uid="{397AEDBB-D313-4F76-A998-D223F5B18524}"/>
    <hyperlink ref="G214" r:id="rId31" xr:uid="{6C014A77-546B-4942-A49A-2FBA8AA8247C}"/>
    <hyperlink ref="H214" r:id="rId32" xr:uid="{225903ED-C622-4D79-9709-1C516D8B3D70}"/>
    <hyperlink ref="G215" r:id="rId33" xr:uid="{C66A3C28-B842-4EAA-A1D4-16424B9A987C}"/>
    <hyperlink ref="G216" r:id="rId34" xr:uid="{57C4CE40-3B64-4D67-9C17-2D759DC4DA1B}"/>
    <hyperlink ref="G217" r:id="rId35" xr:uid="{4C048B4C-F3BF-48B9-A7CA-BE7AE1ED37F1}"/>
    <hyperlink ref="G218" r:id="rId36" xr:uid="{0CD6406B-FCDD-451E-A315-6079E305D392}"/>
    <hyperlink ref="G219" r:id="rId37" xr:uid="{7FF33B7F-44CA-4B6F-AD35-B1C59AE19970}"/>
    <hyperlink ref="G220" r:id="rId38" xr:uid="{AF5FDFAB-7490-40C3-9B64-D746B9518FEC}"/>
    <hyperlink ref="G221" r:id="rId39" xr:uid="{79E31096-6E0E-4404-B9C0-D7AE297D6967}"/>
    <hyperlink ref="G222" r:id="rId40" xr:uid="{47DC82DC-A90E-453E-A9CE-4DA66662AF8D}"/>
    <hyperlink ref="G223" r:id="rId41" xr:uid="{336AE331-7A18-4A0D-8BD4-482F66F62E38}"/>
    <hyperlink ref="G224" r:id="rId42" xr:uid="{E347DBF5-FD98-4593-89BD-1FB9A6EBCCF7}"/>
    <hyperlink ref="G225" r:id="rId43" xr:uid="{08AE9082-7078-4DB5-BC8B-A22FFE8F5B6A}"/>
    <hyperlink ref="G226" r:id="rId44" xr:uid="{3649D676-438D-47A7-AB00-68408B72E67D}"/>
    <hyperlink ref="G227" r:id="rId45" xr:uid="{977B5AB6-C194-46C1-B2F9-238E1CCB3AB4}"/>
    <hyperlink ref="G228" r:id="rId46" xr:uid="{3806DE7D-29C9-4386-8447-4635663D3509}"/>
    <hyperlink ref="G229" r:id="rId47" xr:uid="{2FE4A588-08E2-493A-87A3-F729962D8662}"/>
    <hyperlink ref="G230" r:id="rId48" xr:uid="{80134601-0D2A-4BB2-8EF0-C44BCD0EC801}"/>
    <hyperlink ref="G231" r:id="rId49" xr:uid="{6CF7438A-7CCF-4DB5-B9A8-4BD97A77B431}"/>
    <hyperlink ref="G232" r:id="rId50" xr:uid="{B1C97FC6-85A8-45C7-8B2B-6BDE689B6FEA}"/>
    <hyperlink ref="G233" r:id="rId51" xr:uid="{923B4DAC-DC5E-4CFD-A260-4D5F93C7EF67}"/>
    <hyperlink ref="G234" r:id="rId52" xr:uid="{80FB2524-F656-406E-8E7B-C87EB7ECD700}"/>
    <hyperlink ref="G235" r:id="rId53" xr:uid="{A68854A7-FC15-4552-81CA-9AD77D99E70F}"/>
    <hyperlink ref="G236" r:id="rId54" xr:uid="{73986B92-3002-4EAA-81FA-C800B1182827}"/>
    <hyperlink ref="H215" r:id="rId55" xr:uid="{FBDA971B-58CE-4FDE-8291-3C2B49502002}"/>
    <hyperlink ref="H216" r:id="rId56" xr:uid="{3CB2F6A1-E260-4B67-8D56-384C93633EB1}"/>
    <hyperlink ref="H217" r:id="rId57" xr:uid="{5D5D2B58-C6D4-4961-9B0C-8DD79B14B9B2}"/>
    <hyperlink ref="H218" r:id="rId58" xr:uid="{53755EDD-2DA1-42A8-A5E9-7F512134A3C1}"/>
    <hyperlink ref="H219" r:id="rId59" xr:uid="{A2CBDD6E-4031-4ECA-838C-8EDBB565EAF9}"/>
    <hyperlink ref="H220" r:id="rId60" xr:uid="{D136C451-2D2B-4A59-84CC-722926E8113B}"/>
    <hyperlink ref="H221" r:id="rId61" xr:uid="{72EB3180-346E-4D23-B4B5-9CDE37F0A7D3}"/>
    <hyperlink ref="H222" r:id="rId62" xr:uid="{C48CF66B-60B2-454E-AEFB-168216DFC6B9}"/>
    <hyperlink ref="H223" r:id="rId63" xr:uid="{CC318008-3441-4AEF-A65A-304191BFC0CB}"/>
    <hyperlink ref="H224" r:id="rId64" xr:uid="{00CD990F-C22C-4E0E-ADDC-C50392768A60}"/>
    <hyperlink ref="H225" r:id="rId65" xr:uid="{D7EB0AB5-AE8D-4853-A97E-4B33D0E8E348}"/>
    <hyperlink ref="H226" r:id="rId66" xr:uid="{183AB42F-6848-4A8E-B906-C2E42E114230}"/>
    <hyperlink ref="H227" r:id="rId67" xr:uid="{FADD3169-C0F5-49DE-838C-6876A8A74B98}"/>
    <hyperlink ref="H228" r:id="rId68" xr:uid="{62082150-DEA0-4EA5-A1DC-D84BCD1A948F}"/>
    <hyperlink ref="H229" r:id="rId69" xr:uid="{418717D0-1E44-4889-864F-7B0AFEE6209A}"/>
    <hyperlink ref="H230" r:id="rId70" xr:uid="{564550E7-96F1-450D-85D1-70FCEF4FF779}"/>
    <hyperlink ref="H231" r:id="rId71" xr:uid="{A80036AC-6409-42F2-8E36-7F8398C6624C}"/>
    <hyperlink ref="H232" r:id="rId72" xr:uid="{289DC2B5-3AED-4FE9-8236-98933A14C062}"/>
    <hyperlink ref="H233" r:id="rId73" xr:uid="{E4191E23-C394-4C7C-A853-0C8B6998A4AD}"/>
    <hyperlink ref="H234" r:id="rId74" xr:uid="{21A271F4-4E06-401D-9B31-2FC86D589F8D}"/>
    <hyperlink ref="H235" r:id="rId75" xr:uid="{1EF83643-FB7E-4F42-9E43-6A042914568E}"/>
    <hyperlink ref="H236" r:id="rId76" xr:uid="{7977AAB4-9B99-4A8D-9A1C-8058793E2D6B}"/>
    <hyperlink ref="G237" r:id="rId77" xr:uid="{4930BBBD-D90B-4E48-B7A9-61EB9C46E220}"/>
    <hyperlink ref="G238:G607" r:id="rId78" display="08. August" xr:uid="{4EB38A9E-759E-4A83-B25C-8D426803076F}"/>
    <hyperlink ref="H211" r:id="rId79" xr:uid="{D0DDF0ED-B22A-40C2-9C73-446827ED9A0F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042E7-D165-4EBD-9BD0-784B9513ABD5}">
  <dimension ref="A1:U52"/>
  <sheetViews>
    <sheetView zoomScale="85" zoomScaleNormal="85" workbookViewId="0">
      <pane xSplit="4" topLeftCell="K1" activePane="topRight" state="frozen"/>
      <selection pane="topRight" activeCell="K22" sqref="K22"/>
    </sheetView>
  </sheetViews>
  <sheetFormatPr defaultRowHeight="15" customHeight="1" x14ac:dyDescent="0.35"/>
  <cols>
    <col min="2" max="3" width="9.453125" bestFit="1" customWidth="1"/>
    <col min="4" max="4" width="30.54296875" customWidth="1"/>
    <col min="5" max="5" width="9.453125" bestFit="1" customWidth="1"/>
    <col min="7" max="7" width="17.453125" customWidth="1"/>
    <col min="8" max="8" width="11.54296875" customWidth="1"/>
    <col min="9" max="9" width="17.453125" customWidth="1"/>
    <col min="10" max="10" width="11.54296875" customWidth="1"/>
    <col min="11" max="11" width="14.453125" bestFit="1" customWidth="1"/>
    <col min="12" max="12" width="22" customWidth="1"/>
    <col min="13" max="13" width="17.54296875" customWidth="1"/>
    <col min="14" max="14" width="20.453125" customWidth="1"/>
    <col min="15" max="15" width="48.54296875" bestFit="1" customWidth="1"/>
    <col min="16" max="16" width="65.453125" bestFit="1" customWidth="1"/>
  </cols>
  <sheetData>
    <row r="1" spans="1:21" ht="14.5" x14ac:dyDescent="0.35">
      <c r="A1" s="143" t="s">
        <v>1157</v>
      </c>
      <c r="B1" s="90" t="s">
        <v>1158</v>
      </c>
      <c r="C1" s="90"/>
      <c r="D1" s="143" t="s">
        <v>522</v>
      </c>
      <c r="E1" s="143" t="s">
        <v>462</v>
      </c>
      <c r="F1" s="143"/>
      <c r="G1" s="143" t="s">
        <v>3</v>
      </c>
      <c r="H1" s="143" t="s">
        <v>3</v>
      </c>
      <c r="I1" s="143" t="s">
        <v>3</v>
      </c>
      <c r="J1" s="143"/>
      <c r="K1" s="143" t="s">
        <v>462</v>
      </c>
      <c r="L1" s="143" t="s">
        <v>3</v>
      </c>
      <c r="M1" s="90"/>
      <c r="N1" s="90"/>
      <c r="O1" s="379"/>
      <c r="P1" s="379"/>
      <c r="Q1" s="90"/>
      <c r="R1" s="90"/>
      <c r="S1" s="90"/>
      <c r="T1" s="365"/>
      <c r="U1" s="365"/>
    </row>
    <row r="2" spans="1:21" ht="14.5" x14ac:dyDescent="0.35">
      <c r="A2" s="364"/>
      <c r="B2" s="364"/>
      <c r="C2" s="438"/>
      <c r="D2" s="439" t="s">
        <v>0</v>
      </c>
      <c r="E2" s="440" t="s">
        <v>1</v>
      </c>
      <c r="F2" s="440"/>
      <c r="G2" s="440" t="s">
        <v>306</v>
      </c>
      <c r="H2" s="441" t="s">
        <v>2</v>
      </c>
      <c r="I2" s="441" t="s">
        <v>2</v>
      </c>
      <c r="J2" s="441"/>
      <c r="K2" s="441" t="s">
        <v>3</v>
      </c>
      <c r="L2" s="439" t="s">
        <v>1</v>
      </c>
      <c r="M2" s="438"/>
      <c r="N2" s="439" t="s">
        <v>734</v>
      </c>
      <c r="O2" s="442" t="s">
        <v>462</v>
      </c>
      <c r="P2" s="442"/>
      <c r="Q2" s="313"/>
      <c r="R2" s="288"/>
      <c r="S2" s="143"/>
      <c r="T2" s="365"/>
      <c r="U2" s="365"/>
    </row>
    <row r="3" spans="1:21" ht="91" x14ac:dyDescent="0.35">
      <c r="A3" s="122" t="s">
        <v>413</v>
      </c>
      <c r="B3" s="122" t="s">
        <v>235</v>
      </c>
      <c r="C3" s="122" t="s">
        <v>236</v>
      </c>
      <c r="D3" s="122" t="s">
        <v>7</v>
      </c>
      <c r="E3" s="158" t="s">
        <v>8</v>
      </c>
      <c r="F3" s="158" t="s">
        <v>735</v>
      </c>
      <c r="G3" s="158" t="s">
        <v>308</v>
      </c>
      <c r="H3" s="158" t="s">
        <v>9</v>
      </c>
      <c r="I3" s="158" t="s">
        <v>62</v>
      </c>
      <c r="J3" s="158"/>
      <c r="K3" s="443" t="s">
        <v>11</v>
      </c>
      <c r="L3" s="122" t="s">
        <v>523</v>
      </c>
      <c r="M3" s="122" t="s">
        <v>16</v>
      </c>
      <c r="N3" s="444" t="s">
        <v>736</v>
      </c>
      <c r="O3" s="445" t="s">
        <v>309</v>
      </c>
      <c r="P3" s="445" t="s">
        <v>737</v>
      </c>
      <c r="Q3" s="158" t="s">
        <v>567</v>
      </c>
      <c r="R3" s="158" t="s">
        <v>311</v>
      </c>
      <c r="S3" s="158" t="s">
        <v>847</v>
      </c>
      <c r="T3" s="291" t="s">
        <v>524</v>
      </c>
      <c r="U3" s="291" t="s">
        <v>525</v>
      </c>
    </row>
    <row r="4" spans="1:21" ht="14.5" x14ac:dyDescent="0.35">
      <c r="A4" s="372" t="str">
        <f>TEXT(B4,"ddd")</f>
        <v>Tue</v>
      </c>
      <c r="B4" s="446">
        <v>45545</v>
      </c>
      <c r="C4" s="446">
        <v>45547</v>
      </c>
      <c r="D4" s="448" t="s">
        <v>119</v>
      </c>
      <c r="E4" s="485">
        <v>45530</v>
      </c>
      <c r="F4" s="484"/>
      <c r="G4" s="485">
        <f>H4-1</f>
        <v>45536</v>
      </c>
      <c r="H4" s="485">
        <f>K4-1</f>
        <v>45537</v>
      </c>
      <c r="I4" s="485">
        <f>K4-1</f>
        <v>45537</v>
      </c>
      <c r="J4" s="485"/>
      <c r="K4" s="477">
        <v>45538</v>
      </c>
      <c r="L4" s="477">
        <f t="shared" ref="L4:L50" si="0">B4-1</f>
        <v>45544</v>
      </c>
      <c r="M4" s="484" t="s">
        <v>568</v>
      </c>
      <c r="N4" s="175" t="s">
        <v>1159</v>
      </c>
      <c r="O4" s="483" t="s">
        <v>1160</v>
      </c>
      <c r="P4" s="489" t="s">
        <v>1161</v>
      </c>
      <c r="Q4" s="447"/>
      <c r="R4" s="479"/>
      <c r="S4" s="447"/>
      <c r="T4" s="365" t="str">
        <f t="shared" ref="T4:T35" si="1">TEXT(H4,"dddd")</f>
        <v>Monday</v>
      </c>
      <c r="U4" s="365" t="str">
        <f t="shared" ref="U4:U9" si="2">TEXT(K4,"dddd")</f>
        <v>Tuesday</v>
      </c>
    </row>
    <row r="5" spans="1:21" ht="14.5" x14ac:dyDescent="0.35">
      <c r="A5" s="372" t="str">
        <f>TEXT(B5,"ddd")</f>
        <v>Tue</v>
      </c>
      <c r="B5" s="446">
        <v>45559</v>
      </c>
      <c r="C5" s="446">
        <v>45561</v>
      </c>
      <c r="D5" s="448" t="s">
        <v>119</v>
      </c>
      <c r="E5" s="485">
        <v>45544</v>
      </c>
      <c r="F5" s="484"/>
      <c r="G5" s="485">
        <f>H5-1</f>
        <v>45550</v>
      </c>
      <c r="H5" s="485">
        <f>K5-1</f>
        <v>45551</v>
      </c>
      <c r="I5" s="485">
        <f>K5-1</f>
        <v>45551</v>
      </c>
      <c r="J5" s="485"/>
      <c r="K5" s="485">
        <v>45552</v>
      </c>
      <c r="L5" s="485">
        <f t="shared" si="0"/>
        <v>45558</v>
      </c>
      <c r="M5" s="484" t="s">
        <v>568</v>
      </c>
      <c r="N5" s="175" t="s">
        <v>1159</v>
      </c>
      <c r="O5" s="483" t="s">
        <v>1162</v>
      </c>
      <c r="P5" s="489" t="s">
        <v>1163</v>
      </c>
      <c r="Q5" s="447"/>
      <c r="R5" s="479"/>
      <c r="S5" s="447"/>
      <c r="T5" s="365" t="str">
        <f t="shared" si="1"/>
        <v>Monday</v>
      </c>
      <c r="U5" s="365" t="str">
        <f t="shared" si="2"/>
        <v>Tuesday</v>
      </c>
    </row>
    <row r="6" spans="1:21" ht="14.5" x14ac:dyDescent="0.35">
      <c r="A6" s="372" t="s">
        <v>165</v>
      </c>
      <c r="B6" s="446">
        <v>45548</v>
      </c>
      <c r="C6" s="446">
        <v>45548</v>
      </c>
      <c r="D6" s="448" t="s">
        <v>580</v>
      </c>
      <c r="E6" s="484"/>
      <c r="F6" s="484"/>
      <c r="G6" s="485">
        <f>H6-1</f>
        <v>45546</v>
      </c>
      <c r="H6" s="485">
        <v>45547</v>
      </c>
      <c r="I6" s="485">
        <v>45547</v>
      </c>
      <c r="J6" s="485"/>
      <c r="K6" s="486">
        <v>45547</v>
      </c>
      <c r="L6" s="485">
        <f t="shared" si="0"/>
        <v>45547</v>
      </c>
      <c r="M6" s="484" t="s">
        <v>568</v>
      </c>
      <c r="N6" s="175" t="s">
        <v>1159</v>
      </c>
      <c r="O6" s="483" t="s">
        <v>1164</v>
      </c>
      <c r="P6" s="490" t="s">
        <v>1165</v>
      </c>
      <c r="Q6" s="447"/>
      <c r="R6" s="479"/>
      <c r="S6" s="447"/>
      <c r="T6" s="365" t="str">
        <f t="shared" si="1"/>
        <v>Thursday</v>
      </c>
      <c r="U6" s="365" t="str">
        <f t="shared" si="2"/>
        <v>Thursday</v>
      </c>
    </row>
    <row r="7" spans="1:21" ht="14.5" x14ac:dyDescent="0.35">
      <c r="A7" s="372" t="s">
        <v>123</v>
      </c>
      <c r="B7" s="446">
        <v>45555</v>
      </c>
      <c r="C7" s="446">
        <v>45555</v>
      </c>
      <c r="D7" s="448" t="s">
        <v>580</v>
      </c>
      <c r="E7" s="484"/>
      <c r="F7" s="485"/>
      <c r="G7" s="485">
        <f>H7-1</f>
        <v>45553</v>
      </c>
      <c r="H7" s="485">
        <v>45554</v>
      </c>
      <c r="I7" s="485">
        <v>45554</v>
      </c>
      <c r="J7" s="485"/>
      <c r="K7" s="486">
        <v>45554</v>
      </c>
      <c r="L7" s="485">
        <f t="shared" si="0"/>
        <v>45554</v>
      </c>
      <c r="M7" s="484" t="s">
        <v>568</v>
      </c>
      <c r="N7" s="204" t="s">
        <v>1159</v>
      </c>
      <c r="O7" s="483" t="s">
        <v>1166</v>
      </c>
      <c r="P7" s="501" t="s">
        <v>443</v>
      </c>
      <c r="Q7" s="447"/>
      <c r="R7" s="501" t="s">
        <v>443</v>
      </c>
      <c r="S7" s="447"/>
      <c r="T7" s="365" t="str">
        <f t="shared" si="1"/>
        <v>Thursday</v>
      </c>
      <c r="U7" s="365" t="str">
        <f t="shared" si="2"/>
        <v>Thursday</v>
      </c>
    </row>
    <row r="8" spans="1:21" ht="14.5" x14ac:dyDescent="0.35">
      <c r="A8" s="372" t="s">
        <v>165</v>
      </c>
      <c r="B8" s="371">
        <v>45562</v>
      </c>
      <c r="C8" s="371">
        <v>45562</v>
      </c>
      <c r="D8" s="448" t="s">
        <v>580</v>
      </c>
      <c r="E8" s="484"/>
      <c r="F8" s="484"/>
      <c r="G8" s="485">
        <f>H8-1</f>
        <v>45560</v>
      </c>
      <c r="H8" s="485">
        <v>45561</v>
      </c>
      <c r="I8" s="485">
        <v>45561</v>
      </c>
      <c r="J8" s="485"/>
      <c r="K8" s="486">
        <v>45561</v>
      </c>
      <c r="L8" s="485">
        <f t="shared" si="0"/>
        <v>45561</v>
      </c>
      <c r="M8" s="484" t="s">
        <v>568</v>
      </c>
      <c r="N8" s="175" t="s">
        <v>1159</v>
      </c>
      <c r="O8" s="483" t="s">
        <v>1167</v>
      </c>
      <c r="P8" s="490" t="s">
        <v>1168</v>
      </c>
      <c r="Q8" s="447"/>
      <c r="R8" s="479"/>
      <c r="S8" s="447"/>
      <c r="T8" s="365" t="str">
        <f t="shared" si="1"/>
        <v>Thursday</v>
      </c>
      <c r="U8" s="365" t="str">
        <f t="shared" si="2"/>
        <v>Thursday</v>
      </c>
    </row>
    <row r="9" spans="1:21" ht="14.5" x14ac:dyDescent="0.35">
      <c r="A9" s="372" t="s">
        <v>152</v>
      </c>
      <c r="B9" s="446">
        <v>45552</v>
      </c>
      <c r="C9" s="446">
        <v>45554</v>
      </c>
      <c r="D9" s="448" t="s">
        <v>25</v>
      </c>
      <c r="E9" s="485">
        <v>45534</v>
      </c>
      <c r="F9" s="485">
        <v>45541</v>
      </c>
      <c r="G9" s="485">
        <v>45551</v>
      </c>
      <c r="H9" s="485">
        <v>45551</v>
      </c>
      <c r="I9" s="485">
        <v>45551</v>
      </c>
      <c r="J9" s="485"/>
      <c r="K9" s="485">
        <v>45551</v>
      </c>
      <c r="L9" s="485">
        <f t="shared" si="0"/>
        <v>45551</v>
      </c>
      <c r="M9" s="484" t="s">
        <v>1169</v>
      </c>
      <c r="N9" s="45" t="s">
        <v>1170</v>
      </c>
      <c r="O9" s="483" t="s">
        <v>1171</v>
      </c>
      <c r="P9" s="492" t="s">
        <v>1172</v>
      </c>
      <c r="Q9" s="447"/>
      <c r="R9" s="449" t="s">
        <v>1173</v>
      </c>
      <c r="S9" s="447"/>
      <c r="T9" s="365" t="str">
        <f t="shared" si="1"/>
        <v>Monday</v>
      </c>
      <c r="U9" s="428" t="str">
        <f t="shared" si="2"/>
        <v>Monday</v>
      </c>
    </row>
    <row r="10" spans="1:21" ht="14.5" x14ac:dyDescent="0.35">
      <c r="A10" s="372" t="str">
        <f t="shared" ref="A10:A43" si="3">TEXT(B10,"ddd")</f>
        <v>Sat</v>
      </c>
      <c r="B10" s="446">
        <v>45556</v>
      </c>
      <c r="C10" s="446">
        <v>45558</v>
      </c>
      <c r="D10" s="448" t="s">
        <v>18</v>
      </c>
      <c r="E10" s="485">
        <v>45541</v>
      </c>
      <c r="F10" s="484"/>
      <c r="G10" s="485">
        <f>K10-1</f>
        <v>45550</v>
      </c>
      <c r="H10" s="485">
        <f>K10-3</f>
        <v>45548</v>
      </c>
      <c r="I10" s="485">
        <f>K10</f>
        <v>45551</v>
      </c>
      <c r="J10" s="485"/>
      <c r="K10" s="485">
        <v>45551</v>
      </c>
      <c r="L10" s="485">
        <f t="shared" si="0"/>
        <v>45555</v>
      </c>
      <c r="M10" s="484" t="s">
        <v>568</v>
      </c>
      <c r="N10" s="175" t="s">
        <v>1159</v>
      </c>
      <c r="O10" s="483" t="s">
        <v>1174</v>
      </c>
      <c r="P10" s="491" t="s">
        <v>1175</v>
      </c>
      <c r="Q10" s="447"/>
      <c r="R10" s="479"/>
      <c r="S10" s="447"/>
      <c r="T10" s="365" t="str">
        <f t="shared" si="1"/>
        <v>Friday</v>
      </c>
      <c r="U10" s="365"/>
    </row>
    <row r="11" spans="1:21" ht="14.5" x14ac:dyDescent="0.35">
      <c r="A11" s="372" t="str">
        <f t="shared" si="3"/>
        <v>Sat</v>
      </c>
      <c r="B11" s="446">
        <v>45563</v>
      </c>
      <c r="C11" s="446">
        <v>45565</v>
      </c>
      <c r="D11" s="448" t="s">
        <v>18</v>
      </c>
      <c r="E11" s="485">
        <v>45548</v>
      </c>
      <c r="F11" s="484"/>
      <c r="G11" s="485">
        <f>K11-1</f>
        <v>45557</v>
      </c>
      <c r="H11" s="485">
        <f>K11-3</f>
        <v>45555</v>
      </c>
      <c r="I11" s="485">
        <f>K11</f>
        <v>45558</v>
      </c>
      <c r="J11" s="485"/>
      <c r="K11" s="485">
        <v>45558</v>
      </c>
      <c r="L11" s="485">
        <f t="shared" si="0"/>
        <v>45562</v>
      </c>
      <c r="M11" s="484" t="s">
        <v>568</v>
      </c>
      <c r="N11" s="204" t="s">
        <v>1159</v>
      </c>
      <c r="O11" s="483" t="s">
        <v>1176</v>
      </c>
      <c r="P11" s="501" t="s">
        <v>443</v>
      </c>
      <c r="Q11" s="447"/>
      <c r="R11" s="501" t="s">
        <v>443</v>
      </c>
      <c r="S11" s="447"/>
      <c r="T11" s="365" t="str">
        <f t="shared" si="1"/>
        <v>Friday</v>
      </c>
      <c r="U11" s="365" t="str">
        <f t="shared" ref="U11:U37" si="4">TEXT(K11,"dddd")</f>
        <v>Monday</v>
      </c>
    </row>
    <row r="12" spans="1:21" ht="14.5" x14ac:dyDescent="0.35">
      <c r="A12" s="372" t="str">
        <f t="shared" si="3"/>
        <v>Sun</v>
      </c>
      <c r="B12" s="446">
        <v>45536</v>
      </c>
      <c r="C12" s="446">
        <v>45536</v>
      </c>
      <c r="D12" s="448" t="s">
        <v>34</v>
      </c>
      <c r="E12" s="484"/>
      <c r="F12" s="484"/>
      <c r="G12" s="505">
        <f t="shared" ref="G12:G50" si="5">H12-1</f>
        <v>45526</v>
      </c>
      <c r="H12" s="505">
        <f>K12-3</f>
        <v>45527</v>
      </c>
      <c r="I12" s="485">
        <f>K12-3</f>
        <v>45527</v>
      </c>
      <c r="J12" s="485"/>
      <c r="K12" s="485">
        <v>45530</v>
      </c>
      <c r="L12" s="446">
        <f t="shared" si="0"/>
        <v>45535</v>
      </c>
      <c r="M12" s="484" t="s">
        <v>568</v>
      </c>
      <c r="N12" s="175" t="s">
        <v>1159</v>
      </c>
      <c r="O12" s="36" t="s">
        <v>1177</v>
      </c>
      <c r="P12" s="470" t="s">
        <v>1178</v>
      </c>
      <c r="Q12" s="447"/>
      <c r="R12" s="479"/>
      <c r="S12" s="447"/>
      <c r="T12" s="365" t="str">
        <f t="shared" si="1"/>
        <v>Friday</v>
      </c>
      <c r="U12" s="365" t="str">
        <f t="shared" si="4"/>
        <v>Monday</v>
      </c>
    </row>
    <row r="13" spans="1:21" ht="14.5" x14ac:dyDescent="0.35">
      <c r="A13" s="372" t="str">
        <f t="shared" si="3"/>
        <v>Mon</v>
      </c>
      <c r="B13" s="446">
        <v>45537</v>
      </c>
      <c r="C13" s="446">
        <v>45537</v>
      </c>
      <c r="D13" s="448" t="s">
        <v>34</v>
      </c>
      <c r="E13" s="447"/>
      <c r="F13" s="447"/>
      <c r="G13" s="505">
        <f t="shared" si="5"/>
        <v>45526</v>
      </c>
      <c r="H13" s="505">
        <f>K13-3</f>
        <v>45527</v>
      </c>
      <c r="I13" s="485">
        <f>K13-3</f>
        <v>45527</v>
      </c>
      <c r="J13" s="485"/>
      <c r="K13" s="485">
        <v>45530</v>
      </c>
      <c r="L13" s="446">
        <f t="shared" si="0"/>
        <v>45536</v>
      </c>
      <c r="M13" s="484" t="s">
        <v>568</v>
      </c>
      <c r="N13" s="175" t="s">
        <v>1159</v>
      </c>
      <c r="O13" s="36" t="s">
        <v>1179</v>
      </c>
      <c r="P13" s="469" t="s">
        <v>1180</v>
      </c>
      <c r="Q13" s="447"/>
      <c r="R13" s="479"/>
      <c r="S13" s="447"/>
      <c r="T13" s="365" t="str">
        <f t="shared" si="1"/>
        <v>Friday</v>
      </c>
      <c r="U13" s="365" t="str">
        <f t="shared" si="4"/>
        <v>Monday</v>
      </c>
    </row>
    <row r="14" spans="1:21" ht="14.5" x14ac:dyDescent="0.35">
      <c r="A14" s="372" t="str">
        <f t="shared" si="3"/>
        <v>Thu</v>
      </c>
      <c r="B14" s="446">
        <v>45540</v>
      </c>
      <c r="C14" s="446">
        <v>45540</v>
      </c>
      <c r="D14" s="448" t="s">
        <v>34</v>
      </c>
      <c r="E14" s="447"/>
      <c r="F14" s="447"/>
      <c r="G14" s="485">
        <f t="shared" si="5"/>
        <v>45531</v>
      </c>
      <c r="H14" s="485">
        <f>K14-1</f>
        <v>45532</v>
      </c>
      <c r="I14" s="485">
        <f>K14-1</f>
        <v>45532</v>
      </c>
      <c r="J14" s="485"/>
      <c r="K14" s="485">
        <v>45533</v>
      </c>
      <c r="L14" s="446">
        <f t="shared" si="0"/>
        <v>45539</v>
      </c>
      <c r="M14" s="484" t="s">
        <v>568</v>
      </c>
      <c r="N14" s="175" t="s">
        <v>1159</v>
      </c>
      <c r="O14" s="36" t="s">
        <v>1181</v>
      </c>
      <c r="P14" s="470" t="s">
        <v>1182</v>
      </c>
      <c r="Q14" s="447"/>
      <c r="R14" s="479"/>
      <c r="S14" s="447"/>
      <c r="T14" s="365" t="str">
        <f t="shared" si="1"/>
        <v>Wednesday</v>
      </c>
      <c r="U14" s="365" t="str">
        <f t="shared" si="4"/>
        <v>Thursday</v>
      </c>
    </row>
    <row r="15" spans="1:21" ht="14.5" x14ac:dyDescent="0.35">
      <c r="A15" s="372" t="str">
        <f t="shared" si="3"/>
        <v>Fri</v>
      </c>
      <c r="B15" s="446">
        <v>45541</v>
      </c>
      <c r="C15" s="446">
        <v>45541</v>
      </c>
      <c r="D15" s="448" t="s">
        <v>34</v>
      </c>
      <c r="E15" s="447"/>
      <c r="F15" s="447"/>
      <c r="G15" s="485">
        <f t="shared" si="5"/>
        <v>45532</v>
      </c>
      <c r="H15" s="485">
        <f>K15-1</f>
        <v>45533</v>
      </c>
      <c r="I15" s="485">
        <f>K15-1</f>
        <v>45533</v>
      </c>
      <c r="J15" s="485"/>
      <c r="K15" s="485">
        <v>45534</v>
      </c>
      <c r="L15" s="446">
        <f t="shared" si="0"/>
        <v>45540</v>
      </c>
      <c r="M15" s="484" t="s">
        <v>568</v>
      </c>
      <c r="N15" s="175" t="s">
        <v>1159</v>
      </c>
      <c r="O15" s="36" t="s">
        <v>1183</v>
      </c>
      <c r="P15" s="469" t="s">
        <v>1184</v>
      </c>
      <c r="Q15" s="447"/>
      <c r="R15" s="479"/>
      <c r="S15" s="447"/>
      <c r="T15" s="365" t="str">
        <f t="shared" si="1"/>
        <v>Thursday</v>
      </c>
      <c r="U15" s="365" t="str">
        <f t="shared" si="4"/>
        <v>Friday</v>
      </c>
    </row>
    <row r="16" spans="1:21" ht="14.5" x14ac:dyDescent="0.35">
      <c r="A16" s="372" t="str">
        <f t="shared" si="3"/>
        <v>Sat</v>
      </c>
      <c r="B16" s="446">
        <v>45542</v>
      </c>
      <c r="C16" s="446">
        <v>45542</v>
      </c>
      <c r="D16" s="448" t="s">
        <v>34</v>
      </c>
      <c r="E16" s="447"/>
      <c r="F16" s="447"/>
      <c r="G16" s="485">
        <f t="shared" si="5"/>
        <v>45533</v>
      </c>
      <c r="H16" s="485">
        <f>K16-3</f>
        <v>45534</v>
      </c>
      <c r="I16" s="485">
        <f>K16-3</f>
        <v>45534</v>
      </c>
      <c r="J16" s="485"/>
      <c r="K16" s="477">
        <v>45537</v>
      </c>
      <c r="L16" s="477">
        <f t="shared" si="0"/>
        <v>45541</v>
      </c>
      <c r="M16" s="484" t="s">
        <v>568</v>
      </c>
      <c r="N16" s="204" t="s">
        <v>1159</v>
      </c>
      <c r="O16" s="36" t="s">
        <v>1185</v>
      </c>
      <c r="P16" s="470" t="s">
        <v>1186</v>
      </c>
      <c r="Q16" s="447"/>
      <c r="R16" s="479"/>
      <c r="S16" s="447"/>
      <c r="T16" s="365" t="str">
        <f t="shared" si="1"/>
        <v>Friday</v>
      </c>
      <c r="U16" s="365" t="str">
        <f t="shared" si="4"/>
        <v>Monday</v>
      </c>
    </row>
    <row r="17" spans="1:21" ht="14.5" x14ac:dyDescent="0.35">
      <c r="A17" s="372" t="str">
        <f t="shared" si="3"/>
        <v>Sun</v>
      </c>
      <c r="B17" s="446">
        <v>45543</v>
      </c>
      <c r="C17" s="446">
        <v>45543</v>
      </c>
      <c r="D17" s="448" t="s">
        <v>34</v>
      </c>
      <c r="E17" s="447"/>
      <c r="F17" s="447"/>
      <c r="G17" s="485">
        <f t="shared" si="5"/>
        <v>45533</v>
      </c>
      <c r="H17" s="485">
        <f>K17-3</f>
        <v>45534</v>
      </c>
      <c r="I17" s="485">
        <f>K17-3</f>
        <v>45534</v>
      </c>
      <c r="J17" s="485"/>
      <c r="K17" s="477">
        <v>45537</v>
      </c>
      <c r="L17" s="477">
        <f t="shared" si="0"/>
        <v>45542</v>
      </c>
      <c r="M17" s="484" t="s">
        <v>568</v>
      </c>
      <c r="N17" s="175" t="s">
        <v>1159</v>
      </c>
      <c r="O17" s="36" t="s">
        <v>1187</v>
      </c>
      <c r="P17" s="469" t="s">
        <v>1188</v>
      </c>
      <c r="Q17" s="447"/>
      <c r="R17" s="479"/>
      <c r="S17" s="447"/>
      <c r="T17" s="365" t="str">
        <f t="shared" si="1"/>
        <v>Friday</v>
      </c>
      <c r="U17" s="365" t="str">
        <f t="shared" si="4"/>
        <v>Monday</v>
      </c>
    </row>
    <row r="18" spans="1:21" ht="14.5" x14ac:dyDescent="0.35">
      <c r="A18" s="372" t="str">
        <f t="shared" si="3"/>
        <v>Mon</v>
      </c>
      <c r="B18" s="446">
        <v>45544</v>
      </c>
      <c r="C18" s="446">
        <v>45544</v>
      </c>
      <c r="D18" s="448" t="s">
        <v>34</v>
      </c>
      <c r="E18" s="447"/>
      <c r="F18" s="447"/>
      <c r="G18" s="485">
        <f t="shared" si="5"/>
        <v>45533</v>
      </c>
      <c r="H18" s="485">
        <f>K18-3</f>
        <v>45534</v>
      </c>
      <c r="I18" s="485">
        <f>K18-3</f>
        <v>45534</v>
      </c>
      <c r="J18" s="485"/>
      <c r="K18" s="477">
        <v>45537</v>
      </c>
      <c r="L18" s="477">
        <f t="shared" si="0"/>
        <v>45543</v>
      </c>
      <c r="M18" s="484" t="s">
        <v>568</v>
      </c>
      <c r="N18" s="175" t="s">
        <v>1159</v>
      </c>
      <c r="O18" s="36" t="s">
        <v>1189</v>
      </c>
      <c r="P18" s="470" t="s">
        <v>1190</v>
      </c>
      <c r="Q18" s="447"/>
      <c r="R18" s="479"/>
      <c r="S18" s="447"/>
      <c r="T18" s="365" t="str">
        <f t="shared" si="1"/>
        <v>Friday</v>
      </c>
      <c r="U18" s="365" t="str">
        <f t="shared" si="4"/>
        <v>Monday</v>
      </c>
    </row>
    <row r="19" spans="1:21" ht="14.5" x14ac:dyDescent="0.35">
      <c r="A19" s="372" t="str">
        <f t="shared" si="3"/>
        <v>Tue</v>
      </c>
      <c r="B19" s="446">
        <v>45545</v>
      </c>
      <c r="C19" s="446">
        <v>45545</v>
      </c>
      <c r="D19" s="448" t="s">
        <v>34</v>
      </c>
      <c r="E19" s="447"/>
      <c r="F19" s="447"/>
      <c r="G19" s="485">
        <f t="shared" si="5"/>
        <v>45536</v>
      </c>
      <c r="H19" s="485">
        <f>K19-1</f>
        <v>45537</v>
      </c>
      <c r="I19" s="485">
        <f>K19-1</f>
        <v>45537</v>
      </c>
      <c r="J19" s="485"/>
      <c r="K19" s="477">
        <v>45538</v>
      </c>
      <c r="L19" s="477">
        <f t="shared" si="0"/>
        <v>45544</v>
      </c>
      <c r="M19" s="484" t="s">
        <v>568</v>
      </c>
      <c r="N19" s="175" t="s">
        <v>1159</v>
      </c>
      <c r="O19" s="36" t="s">
        <v>1191</v>
      </c>
      <c r="P19" s="469" t="s">
        <v>1192</v>
      </c>
      <c r="Q19" s="447"/>
      <c r="R19" s="479"/>
      <c r="S19" s="447"/>
      <c r="T19" s="365" t="str">
        <f t="shared" si="1"/>
        <v>Monday</v>
      </c>
      <c r="U19" s="365" t="str">
        <f t="shared" si="4"/>
        <v>Tuesday</v>
      </c>
    </row>
    <row r="20" spans="1:21" ht="14.5" x14ac:dyDescent="0.35">
      <c r="A20" s="372" t="str">
        <f t="shared" si="3"/>
        <v>Wed</v>
      </c>
      <c r="B20" s="446">
        <v>45546</v>
      </c>
      <c r="C20" s="446">
        <v>45546</v>
      </c>
      <c r="D20" s="448" t="s">
        <v>34</v>
      </c>
      <c r="E20" s="447"/>
      <c r="F20" s="447"/>
      <c r="G20" s="485">
        <f t="shared" si="5"/>
        <v>45537</v>
      </c>
      <c r="H20" s="485">
        <f>K20-1</f>
        <v>45538</v>
      </c>
      <c r="I20" s="485">
        <f>K20-1</f>
        <v>45538</v>
      </c>
      <c r="J20" s="485"/>
      <c r="K20" s="485">
        <v>45539</v>
      </c>
      <c r="L20" s="446">
        <f t="shared" si="0"/>
        <v>45545</v>
      </c>
      <c r="M20" s="484" t="s">
        <v>568</v>
      </c>
      <c r="N20" s="175" t="s">
        <v>1159</v>
      </c>
      <c r="O20" s="36" t="s">
        <v>1193</v>
      </c>
      <c r="P20" s="470" t="s">
        <v>1194</v>
      </c>
      <c r="Q20" s="447"/>
      <c r="R20" s="479"/>
      <c r="S20" s="447"/>
      <c r="T20" s="365" t="str">
        <f t="shared" si="1"/>
        <v>Tuesday</v>
      </c>
      <c r="U20" s="365" t="str">
        <f t="shared" si="4"/>
        <v>Wednesday</v>
      </c>
    </row>
    <row r="21" spans="1:21" ht="14.5" x14ac:dyDescent="0.35">
      <c r="A21" s="372" t="str">
        <f t="shared" si="3"/>
        <v>Thu</v>
      </c>
      <c r="B21" s="446">
        <v>45547</v>
      </c>
      <c r="C21" s="446">
        <v>45547</v>
      </c>
      <c r="D21" s="448" t="s">
        <v>34</v>
      </c>
      <c r="E21" s="447"/>
      <c r="F21" s="447"/>
      <c r="G21" s="485">
        <f t="shared" si="5"/>
        <v>45538</v>
      </c>
      <c r="H21" s="485">
        <f>K21-1</f>
        <v>45539</v>
      </c>
      <c r="I21" s="485">
        <f>K21-1</f>
        <v>45539</v>
      </c>
      <c r="J21" s="485"/>
      <c r="K21" s="485">
        <v>45540</v>
      </c>
      <c r="L21" s="446">
        <f t="shared" si="0"/>
        <v>45546</v>
      </c>
      <c r="M21" s="484" t="s">
        <v>568</v>
      </c>
      <c r="N21" s="175" t="s">
        <v>1159</v>
      </c>
      <c r="O21" s="36" t="s">
        <v>1195</v>
      </c>
      <c r="P21" s="469" t="s">
        <v>1196</v>
      </c>
      <c r="Q21" s="447"/>
      <c r="R21" s="479"/>
      <c r="S21" s="447"/>
      <c r="T21" s="365" t="str">
        <f t="shared" si="1"/>
        <v>Wednesday</v>
      </c>
      <c r="U21" s="365" t="str">
        <f t="shared" si="4"/>
        <v>Thursday</v>
      </c>
    </row>
    <row r="22" spans="1:21" ht="14.5" x14ac:dyDescent="0.35">
      <c r="A22" s="372" t="str">
        <f t="shared" si="3"/>
        <v>Fri</v>
      </c>
      <c r="B22" s="446">
        <v>45548</v>
      </c>
      <c r="C22" s="446">
        <v>45548</v>
      </c>
      <c r="D22" s="448" t="s">
        <v>34</v>
      </c>
      <c r="E22" s="447"/>
      <c r="F22" s="447"/>
      <c r="G22" s="485">
        <f t="shared" si="5"/>
        <v>45539</v>
      </c>
      <c r="H22" s="485">
        <f>K22-1</f>
        <v>45540</v>
      </c>
      <c r="I22" s="485">
        <f>K22-1</f>
        <v>45540</v>
      </c>
      <c r="J22" s="485"/>
      <c r="K22" s="485">
        <v>45541</v>
      </c>
      <c r="L22" s="446">
        <f t="shared" si="0"/>
        <v>45547</v>
      </c>
      <c r="M22" s="484" t="s">
        <v>568</v>
      </c>
      <c r="N22" s="175" t="s">
        <v>1159</v>
      </c>
      <c r="O22" s="36" t="s">
        <v>1197</v>
      </c>
      <c r="P22" s="470" t="s">
        <v>1198</v>
      </c>
      <c r="Q22" s="447"/>
      <c r="R22" s="479"/>
      <c r="S22" s="447"/>
      <c r="T22" s="365" t="str">
        <f t="shared" si="1"/>
        <v>Thursday</v>
      </c>
      <c r="U22" s="365" t="str">
        <f t="shared" si="4"/>
        <v>Friday</v>
      </c>
    </row>
    <row r="23" spans="1:21" ht="14.5" x14ac:dyDescent="0.35">
      <c r="A23" s="372" t="str">
        <f t="shared" si="3"/>
        <v>Sat</v>
      </c>
      <c r="B23" s="446">
        <v>45549</v>
      </c>
      <c r="C23" s="446">
        <v>45549</v>
      </c>
      <c r="D23" s="448" t="s">
        <v>34</v>
      </c>
      <c r="E23" s="447"/>
      <c r="F23" s="447"/>
      <c r="G23" s="485">
        <f t="shared" si="5"/>
        <v>45540</v>
      </c>
      <c r="H23" s="485">
        <f>K23-3</f>
        <v>45541</v>
      </c>
      <c r="I23" s="485">
        <f>K23-3</f>
        <v>45541</v>
      </c>
      <c r="J23" s="485"/>
      <c r="K23" s="485">
        <v>45544</v>
      </c>
      <c r="L23" s="446">
        <f t="shared" si="0"/>
        <v>45548</v>
      </c>
      <c r="M23" s="484" t="s">
        <v>568</v>
      </c>
      <c r="N23" s="175" t="s">
        <v>1159</v>
      </c>
      <c r="O23" s="36" t="s">
        <v>1199</v>
      </c>
      <c r="P23" s="469" t="s">
        <v>1200</v>
      </c>
      <c r="Q23" s="447"/>
      <c r="R23" s="479"/>
      <c r="S23" s="447"/>
      <c r="T23" s="365" t="str">
        <f t="shared" si="1"/>
        <v>Friday</v>
      </c>
      <c r="U23" s="365" t="str">
        <f t="shared" si="4"/>
        <v>Monday</v>
      </c>
    </row>
    <row r="24" spans="1:21" ht="14.5" x14ac:dyDescent="0.35">
      <c r="A24" s="372" t="str">
        <f t="shared" si="3"/>
        <v>Sun</v>
      </c>
      <c r="B24" s="446">
        <v>45550</v>
      </c>
      <c r="C24" s="446">
        <v>45550</v>
      </c>
      <c r="D24" s="448" t="s">
        <v>34</v>
      </c>
      <c r="E24" s="447"/>
      <c r="F24" s="447"/>
      <c r="G24" s="485">
        <f t="shared" si="5"/>
        <v>45540</v>
      </c>
      <c r="H24" s="485">
        <f>K24-3</f>
        <v>45541</v>
      </c>
      <c r="I24" s="485">
        <f>K24-3</f>
        <v>45541</v>
      </c>
      <c r="J24" s="485"/>
      <c r="K24" s="485">
        <v>45544</v>
      </c>
      <c r="L24" s="446">
        <f t="shared" si="0"/>
        <v>45549</v>
      </c>
      <c r="M24" s="484" t="s">
        <v>568</v>
      </c>
      <c r="N24" s="175" t="s">
        <v>1159</v>
      </c>
      <c r="O24" s="36" t="s">
        <v>1201</v>
      </c>
      <c r="P24" s="470" t="s">
        <v>1202</v>
      </c>
      <c r="Q24" s="447"/>
      <c r="R24" s="479"/>
      <c r="S24" s="447"/>
      <c r="T24" s="365" t="str">
        <f t="shared" si="1"/>
        <v>Friday</v>
      </c>
      <c r="U24" s="365" t="str">
        <f t="shared" si="4"/>
        <v>Monday</v>
      </c>
    </row>
    <row r="25" spans="1:21" ht="14.5" x14ac:dyDescent="0.35">
      <c r="A25" s="372" t="str">
        <f t="shared" si="3"/>
        <v>Mon</v>
      </c>
      <c r="B25" s="446">
        <v>45551</v>
      </c>
      <c r="C25" s="446">
        <v>45551</v>
      </c>
      <c r="D25" s="448" t="s">
        <v>34</v>
      </c>
      <c r="E25" s="447"/>
      <c r="F25" s="447"/>
      <c r="G25" s="485">
        <f t="shared" si="5"/>
        <v>45540</v>
      </c>
      <c r="H25" s="485">
        <f>K25-3</f>
        <v>45541</v>
      </c>
      <c r="I25" s="485">
        <f>K25-3</f>
        <v>45541</v>
      </c>
      <c r="J25" s="485"/>
      <c r="K25" s="485">
        <v>45544</v>
      </c>
      <c r="L25" s="446">
        <f t="shared" si="0"/>
        <v>45550</v>
      </c>
      <c r="M25" s="484" t="s">
        <v>568</v>
      </c>
      <c r="N25" s="175" t="s">
        <v>1159</v>
      </c>
      <c r="O25" s="204" t="s">
        <v>1203</v>
      </c>
      <c r="P25" s="469" t="s">
        <v>1204</v>
      </c>
      <c r="Q25" s="447"/>
      <c r="R25" s="479"/>
      <c r="S25" s="447"/>
      <c r="T25" s="365" t="str">
        <f t="shared" si="1"/>
        <v>Friday</v>
      </c>
      <c r="U25" s="365" t="str">
        <f t="shared" si="4"/>
        <v>Monday</v>
      </c>
    </row>
    <row r="26" spans="1:21" ht="14.5" x14ac:dyDescent="0.35">
      <c r="A26" s="372" t="str">
        <f t="shared" si="3"/>
        <v>Thu</v>
      </c>
      <c r="B26" s="446">
        <v>45554</v>
      </c>
      <c r="C26" s="446">
        <v>45554</v>
      </c>
      <c r="D26" s="478" t="s">
        <v>34</v>
      </c>
      <c r="E26" s="479"/>
      <c r="F26" s="479"/>
      <c r="G26" s="485">
        <f t="shared" si="5"/>
        <v>45545</v>
      </c>
      <c r="H26" s="485">
        <f>K26-1</f>
        <v>45546</v>
      </c>
      <c r="I26" s="485">
        <f>K26-1</f>
        <v>45546</v>
      </c>
      <c r="J26" s="485"/>
      <c r="K26" s="485">
        <v>45547</v>
      </c>
      <c r="L26" s="446">
        <f t="shared" si="0"/>
        <v>45553</v>
      </c>
      <c r="M26" s="484" t="s">
        <v>568</v>
      </c>
      <c r="N26" s="175" t="s">
        <v>1159</v>
      </c>
      <c r="O26" s="175" t="s">
        <v>1205</v>
      </c>
      <c r="P26" s="470" t="s">
        <v>1206</v>
      </c>
      <c r="Q26" s="447"/>
      <c r="R26" s="479"/>
      <c r="S26" s="447"/>
      <c r="T26" s="365" t="str">
        <f t="shared" si="1"/>
        <v>Wednesday</v>
      </c>
      <c r="U26" s="365" t="str">
        <f t="shared" si="4"/>
        <v>Thursday</v>
      </c>
    </row>
    <row r="27" spans="1:21" ht="14.5" x14ac:dyDescent="0.35">
      <c r="A27" s="372" t="str">
        <f t="shared" si="3"/>
        <v>Fri</v>
      </c>
      <c r="B27" s="446">
        <v>45555</v>
      </c>
      <c r="C27" s="446">
        <v>45555</v>
      </c>
      <c r="D27" s="478" t="s">
        <v>34</v>
      </c>
      <c r="E27" s="479"/>
      <c r="F27" s="479"/>
      <c r="G27" s="485">
        <f t="shared" si="5"/>
        <v>45546</v>
      </c>
      <c r="H27" s="485">
        <f>K27-1</f>
        <v>45547</v>
      </c>
      <c r="I27" s="485">
        <f>K27-1</f>
        <v>45547</v>
      </c>
      <c r="J27" s="485"/>
      <c r="K27" s="485">
        <v>45548</v>
      </c>
      <c r="L27" s="446">
        <f t="shared" si="0"/>
        <v>45554</v>
      </c>
      <c r="M27" s="484" t="s">
        <v>568</v>
      </c>
      <c r="N27" s="175" t="s">
        <v>1159</v>
      </c>
      <c r="O27" s="175" t="s">
        <v>1207</v>
      </c>
      <c r="P27" s="469" t="s">
        <v>1208</v>
      </c>
      <c r="Q27" s="447"/>
      <c r="R27" s="479"/>
      <c r="S27" s="447"/>
      <c r="T27" s="365" t="str">
        <f t="shared" si="1"/>
        <v>Thursday</v>
      </c>
      <c r="U27" s="365" t="str">
        <f t="shared" si="4"/>
        <v>Friday</v>
      </c>
    </row>
    <row r="28" spans="1:21" ht="14.5" x14ac:dyDescent="0.35">
      <c r="A28" s="372" t="str">
        <f t="shared" si="3"/>
        <v>Sat</v>
      </c>
      <c r="B28" s="446">
        <v>45556</v>
      </c>
      <c r="C28" s="446">
        <v>45556</v>
      </c>
      <c r="D28" s="478" t="s">
        <v>34</v>
      </c>
      <c r="E28" s="479"/>
      <c r="F28" s="479"/>
      <c r="G28" s="485">
        <f t="shared" si="5"/>
        <v>45547</v>
      </c>
      <c r="H28" s="485">
        <f>K28-3</f>
        <v>45548</v>
      </c>
      <c r="I28" s="485">
        <f>K28-3</f>
        <v>45548</v>
      </c>
      <c r="J28" s="485"/>
      <c r="K28" s="485">
        <v>45551</v>
      </c>
      <c r="L28" s="446">
        <f t="shared" si="0"/>
        <v>45555</v>
      </c>
      <c r="M28" s="484" t="s">
        <v>568</v>
      </c>
      <c r="N28" s="175" t="s">
        <v>1159</v>
      </c>
      <c r="O28" s="175" t="s">
        <v>1209</v>
      </c>
      <c r="P28" s="470" t="s">
        <v>1210</v>
      </c>
      <c r="Q28" s="447"/>
      <c r="R28" s="479"/>
      <c r="S28" s="447"/>
      <c r="T28" s="365" t="str">
        <f t="shared" si="1"/>
        <v>Friday</v>
      </c>
      <c r="U28" s="365" t="str">
        <f t="shared" si="4"/>
        <v>Monday</v>
      </c>
    </row>
    <row r="29" spans="1:21" ht="14.5" x14ac:dyDescent="0.35">
      <c r="A29" s="372" t="str">
        <f t="shared" si="3"/>
        <v>Sun</v>
      </c>
      <c r="B29" s="446">
        <v>45557</v>
      </c>
      <c r="C29" s="446">
        <v>45557</v>
      </c>
      <c r="D29" s="478" t="s">
        <v>34</v>
      </c>
      <c r="E29" s="479"/>
      <c r="F29" s="479"/>
      <c r="G29" s="485">
        <f t="shared" si="5"/>
        <v>45547</v>
      </c>
      <c r="H29" s="485">
        <f>K29-3</f>
        <v>45548</v>
      </c>
      <c r="I29" s="485">
        <f>K29-3</f>
        <v>45548</v>
      </c>
      <c r="J29" s="485"/>
      <c r="K29" s="485">
        <v>45551</v>
      </c>
      <c r="L29" s="446">
        <f t="shared" si="0"/>
        <v>45556</v>
      </c>
      <c r="M29" s="484" t="s">
        <v>568</v>
      </c>
      <c r="N29" s="175" t="s">
        <v>1159</v>
      </c>
      <c r="O29" s="175" t="s">
        <v>1211</v>
      </c>
      <c r="P29" s="469" t="s">
        <v>1212</v>
      </c>
      <c r="Q29" s="447"/>
      <c r="R29" s="482"/>
      <c r="S29" s="447"/>
      <c r="T29" s="365" t="str">
        <f t="shared" si="1"/>
        <v>Friday</v>
      </c>
      <c r="U29" s="365" t="str">
        <f t="shared" si="4"/>
        <v>Monday</v>
      </c>
    </row>
    <row r="30" spans="1:21" ht="14.5" x14ac:dyDescent="0.35">
      <c r="A30" s="372" t="str">
        <f t="shared" si="3"/>
        <v>Mon</v>
      </c>
      <c r="B30" s="446">
        <v>45558</v>
      </c>
      <c r="C30" s="446">
        <v>45558</v>
      </c>
      <c r="D30" s="478" t="s">
        <v>34</v>
      </c>
      <c r="E30" s="479"/>
      <c r="F30" s="479"/>
      <c r="G30" s="485">
        <f t="shared" si="5"/>
        <v>45547</v>
      </c>
      <c r="H30" s="485">
        <f>K30-3</f>
        <v>45548</v>
      </c>
      <c r="I30" s="485">
        <f>K30-3</f>
        <v>45548</v>
      </c>
      <c r="J30" s="485"/>
      <c r="K30" s="485">
        <v>45551</v>
      </c>
      <c r="L30" s="446">
        <f t="shared" si="0"/>
        <v>45557</v>
      </c>
      <c r="M30" s="484" t="s">
        <v>568</v>
      </c>
      <c r="N30" s="175" t="s">
        <v>1159</v>
      </c>
      <c r="O30" s="175" t="s">
        <v>1213</v>
      </c>
      <c r="P30" s="470" t="s">
        <v>1214</v>
      </c>
      <c r="Q30" s="447"/>
      <c r="R30" s="479"/>
      <c r="S30" s="447"/>
      <c r="T30" s="365" t="str">
        <f t="shared" si="1"/>
        <v>Friday</v>
      </c>
      <c r="U30" s="365" t="str">
        <f t="shared" si="4"/>
        <v>Monday</v>
      </c>
    </row>
    <row r="31" spans="1:21" ht="14.5" x14ac:dyDescent="0.35">
      <c r="A31" s="372" t="str">
        <f t="shared" si="3"/>
        <v>Tue</v>
      </c>
      <c r="B31" s="446">
        <v>45559</v>
      </c>
      <c r="C31" s="446">
        <v>45559</v>
      </c>
      <c r="D31" s="478" t="s">
        <v>34</v>
      </c>
      <c r="E31" s="479"/>
      <c r="F31" s="479"/>
      <c r="G31" s="485">
        <f t="shared" si="5"/>
        <v>45550</v>
      </c>
      <c r="H31" s="485">
        <f>K31-1</f>
        <v>45551</v>
      </c>
      <c r="I31" s="485">
        <f>K31-1</f>
        <v>45551</v>
      </c>
      <c r="J31" s="485"/>
      <c r="K31" s="485">
        <v>45552</v>
      </c>
      <c r="L31" s="446">
        <f t="shared" si="0"/>
        <v>45558</v>
      </c>
      <c r="M31" s="484" t="s">
        <v>568</v>
      </c>
      <c r="N31" s="175" t="s">
        <v>1159</v>
      </c>
      <c r="O31" s="175" t="s">
        <v>1215</v>
      </c>
      <c r="P31" s="469" t="s">
        <v>1216</v>
      </c>
      <c r="Q31" s="447"/>
      <c r="R31" s="479"/>
      <c r="S31" s="447"/>
      <c r="T31" s="365" t="str">
        <f t="shared" si="1"/>
        <v>Monday</v>
      </c>
      <c r="U31" s="365" t="str">
        <f t="shared" si="4"/>
        <v>Tuesday</v>
      </c>
    </row>
    <row r="32" spans="1:21" ht="14.5" x14ac:dyDescent="0.35">
      <c r="A32" s="372" t="str">
        <f t="shared" si="3"/>
        <v>Wed</v>
      </c>
      <c r="B32" s="446">
        <v>45560</v>
      </c>
      <c r="C32" s="446">
        <v>45560</v>
      </c>
      <c r="D32" s="448" t="s">
        <v>34</v>
      </c>
      <c r="E32" s="447"/>
      <c r="F32" s="447"/>
      <c r="G32" s="485">
        <f t="shared" si="5"/>
        <v>45551</v>
      </c>
      <c r="H32" s="485">
        <f>K32-1</f>
        <v>45552</v>
      </c>
      <c r="I32" s="485">
        <f>K32-1</f>
        <v>45552</v>
      </c>
      <c r="J32" s="485"/>
      <c r="K32" s="485">
        <v>45553</v>
      </c>
      <c r="L32" s="446">
        <f t="shared" si="0"/>
        <v>45559</v>
      </c>
      <c r="M32" s="484" t="s">
        <v>568</v>
      </c>
      <c r="N32" s="204" t="s">
        <v>1159</v>
      </c>
      <c r="O32" s="204" t="s">
        <v>1217</v>
      </c>
      <c r="P32" s="470" t="s">
        <v>1218</v>
      </c>
      <c r="Q32" s="447"/>
      <c r="R32" s="479"/>
      <c r="S32" s="447"/>
      <c r="T32" s="365" t="str">
        <f t="shared" si="1"/>
        <v>Tuesday</v>
      </c>
      <c r="U32" s="365" t="str">
        <f t="shared" si="4"/>
        <v>Wednesday</v>
      </c>
    </row>
    <row r="33" spans="1:21" ht="14.5" x14ac:dyDescent="0.35">
      <c r="A33" s="372" t="str">
        <f t="shared" si="3"/>
        <v>Thu</v>
      </c>
      <c r="B33" s="446">
        <v>45561</v>
      </c>
      <c r="C33" s="446">
        <v>45561</v>
      </c>
      <c r="D33" s="448" t="s">
        <v>34</v>
      </c>
      <c r="E33" s="447"/>
      <c r="F33" s="447"/>
      <c r="G33" s="485">
        <f t="shared" si="5"/>
        <v>45552</v>
      </c>
      <c r="H33" s="485">
        <f>K33-1</f>
        <v>45553</v>
      </c>
      <c r="I33" s="485">
        <f>K33-1</f>
        <v>45553</v>
      </c>
      <c r="J33" s="485"/>
      <c r="K33" s="485">
        <v>45554</v>
      </c>
      <c r="L33" s="446">
        <f t="shared" si="0"/>
        <v>45560</v>
      </c>
      <c r="M33" s="484" t="s">
        <v>568</v>
      </c>
      <c r="N33" s="204" t="s">
        <v>1159</v>
      </c>
      <c r="O33" s="204" t="s">
        <v>1219</v>
      </c>
      <c r="P33" s="469" t="s">
        <v>1220</v>
      </c>
      <c r="Q33" s="447"/>
      <c r="R33" s="479"/>
      <c r="S33" s="447"/>
      <c r="T33" s="365" t="str">
        <f t="shared" si="1"/>
        <v>Wednesday</v>
      </c>
      <c r="U33" s="365" t="str">
        <f t="shared" si="4"/>
        <v>Thursday</v>
      </c>
    </row>
    <row r="34" spans="1:21" ht="14.5" x14ac:dyDescent="0.35">
      <c r="A34" s="372" t="str">
        <f t="shared" si="3"/>
        <v>Fri</v>
      </c>
      <c r="B34" s="446">
        <v>45562</v>
      </c>
      <c r="C34" s="446">
        <v>45562</v>
      </c>
      <c r="D34" s="448" t="s">
        <v>34</v>
      </c>
      <c r="E34" s="447"/>
      <c r="F34" s="447"/>
      <c r="G34" s="485">
        <f t="shared" si="5"/>
        <v>45553</v>
      </c>
      <c r="H34" s="485">
        <f>K34-1</f>
        <v>45554</v>
      </c>
      <c r="I34" s="485">
        <f>K34-1</f>
        <v>45554</v>
      </c>
      <c r="J34" s="485"/>
      <c r="K34" s="485">
        <v>45555</v>
      </c>
      <c r="L34" s="446">
        <f t="shared" si="0"/>
        <v>45561</v>
      </c>
      <c r="M34" s="484" t="s">
        <v>568</v>
      </c>
      <c r="N34" s="204" t="s">
        <v>1159</v>
      </c>
      <c r="O34" s="204" t="s">
        <v>1221</v>
      </c>
      <c r="P34" s="470" t="s">
        <v>1222</v>
      </c>
      <c r="Q34" s="447"/>
      <c r="R34" s="479"/>
      <c r="S34" s="447"/>
      <c r="T34" s="365" t="str">
        <f t="shared" si="1"/>
        <v>Thursday</v>
      </c>
      <c r="U34" s="365" t="str">
        <f t="shared" si="4"/>
        <v>Friday</v>
      </c>
    </row>
    <row r="35" spans="1:21" ht="14.5" x14ac:dyDescent="0.35">
      <c r="A35" s="372" t="str">
        <f t="shared" si="3"/>
        <v>Sat</v>
      </c>
      <c r="B35" s="446">
        <v>45563</v>
      </c>
      <c r="C35" s="446">
        <v>45563</v>
      </c>
      <c r="D35" s="448" t="s">
        <v>34</v>
      </c>
      <c r="E35" s="447"/>
      <c r="F35" s="447"/>
      <c r="G35" s="485">
        <f t="shared" si="5"/>
        <v>45554</v>
      </c>
      <c r="H35" s="485">
        <f>K35-3</f>
        <v>45555</v>
      </c>
      <c r="I35" s="485">
        <f>K35-3</f>
        <v>45555</v>
      </c>
      <c r="J35" s="485"/>
      <c r="K35" s="485">
        <v>45558</v>
      </c>
      <c r="L35" s="446">
        <f t="shared" si="0"/>
        <v>45562</v>
      </c>
      <c r="M35" s="484" t="s">
        <v>568</v>
      </c>
      <c r="N35" s="204" t="s">
        <v>1159</v>
      </c>
      <c r="O35" s="204" t="s">
        <v>1223</v>
      </c>
      <c r="P35" s="469" t="s">
        <v>1224</v>
      </c>
      <c r="Q35" s="447"/>
      <c r="R35" s="482"/>
      <c r="S35" s="447"/>
      <c r="T35" s="365" t="str">
        <f t="shared" si="1"/>
        <v>Friday</v>
      </c>
      <c r="U35" s="365" t="str">
        <f t="shared" si="4"/>
        <v>Monday</v>
      </c>
    </row>
    <row r="36" spans="1:21" ht="14.5" x14ac:dyDescent="0.35">
      <c r="A36" s="372" t="str">
        <f t="shared" si="3"/>
        <v>Sun</v>
      </c>
      <c r="B36" s="446">
        <v>45564</v>
      </c>
      <c r="C36" s="446">
        <v>45564</v>
      </c>
      <c r="D36" s="448" t="s">
        <v>34</v>
      </c>
      <c r="E36" s="447"/>
      <c r="F36" s="447"/>
      <c r="G36" s="485">
        <f t="shared" si="5"/>
        <v>45554</v>
      </c>
      <c r="H36" s="485">
        <f>K36-3</f>
        <v>45555</v>
      </c>
      <c r="I36" s="485">
        <f>K36-3</f>
        <v>45555</v>
      </c>
      <c r="J36" s="485"/>
      <c r="K36" s="485">
        <v>45558</v>
      </c>
      <c r="L36" s="446">
        <f t="shared" si="0"/>
        <v>45563</v>
      </c>
      <c r="M36" s="484" t="s">
        <v>568</v>
      </c>
      <c r="N36" s="204" t="s">
        <v>1159</v>
      </c>
      <c r="O36" s="204" t="s">
        <v>1225</v>
      </c>
      <c r="P36" s="470" t="s">
        <v>1226</v>
      </c>
      <c r="Q36" s="447"/>
      <c r="R36" s="482"/>
      <c r="S36" s="447"/>
      <c r="T36" s="365" t="str">
        <f t="shared" ref="T36:T52" si="6">TEXT(H36,"dddd")</f>
        <v>Friday</v>
      </c>
      <c r="U36" s="365" t="str">
        <f t="shared" si="4"/>
        <v>Monday</v>
      </c>
    </row>
    <row r="37" spans="1:21" ht="14.5" x14ac:dyDescent="0.35">
      <c r="A37" s="372" t="str">
        <f t="shared" si="3"/>
        <v>Mon</v>
      </c>
      <c r="B37" s="446">
        <v>45565</v>
      </c>
      <c r="C37" s="446">
        <v>45565</v>
      </c>
      <c r="D37" s="448" t="s">
        <v>34</v>
      </c>
      <c r="E37" s="447"/>
      <c r="F37" s="447"/>
      <c r="G37" s="485">
        <f t="shared" si="5"/>
        <v>45554</v>
      </c>
      <c r="H37" s="485">
        <f>K37-3</f>
        <v>45555</v>
      </c>
      <c r="I37" s="485">
        <f>K37-3</f>
        <v>45555</v>
      </c>
      <c r="J37" s="485"/>
      <c r="K37" s="485">
        <v>45558</v>
      </c>
      <c r="L37" s="446">
        <f t="shared" si="0"/>
        <v>45564</v>
      </c>
      <c r="M37" s="484" t="s">
        <v>568</v>
      </c>
      <c r="N37" s="175" t="s">
        <v>1159</v>
      </c>
      <c r="O37" s="175" t="s">
        <v>1227</v>
      </c>
      <c r="P37" s="469" t="s">
        <v>1228</v>
      </c>
      <c r="Q37" s="447"/>
      <c r="R37" s="479"/>
      <c r="S37" s="447"/>
      <c r="T37" s="365" t="str">
        <f t="shared" si="6"/>
        <v>Friday</v>
      </c>
      <c r="U37" s="365" t="str">
        <f t="shared" si="4"/>
        <v>Monday</v>
      </c>
    </row>
    <row r="38" spans="1:21" ht="14.5" x14ac:dyDescent="0.35">
      <c r="A38" s="372" t="str">
        <f t="shared" si="3"/>
        <v>Mon</v>
      </c>
      <c r="B38" s="446">
        <v>45544</v>
      </c>
      <c r="C38" s="446">
        <v>45550</v>
      </c>
      <c r="D38" s="448" t="s">
        <v>1229</v>
      </c>
      <c r="E38" s="447"/>
      <c r="F38" s="447"/>
      <c r="G38" s="446">
        <f t="shared" si="5"/>
        <v>45535</v>
      </c>
      <c r="H38" s="446">
        <f t="shared" ref="H38:H50" si="7">K38-1</f>
        <v>45536</v>
      </c>
      <c r="I38" s="446">
        <f t="shared" ref="I38:I50" si="8">K38-1</f>
        <v>45536</v>
      </c>
      <c r="J38" s="446"/>
      <c r="K38" s="446">
        <v>45537</v>
      </c>
      <c r="L38" s="446">
        <f t="shared" si="0"/>
        <v>45543</v>
      </c>
      <c r="M38" s="484" t="s">
        <v>568</v>
      </c>
      <c r="N38" s="45"/>
      <c r="O38" s="483" t="s">
        <v>1230</v>
      </c>
      <c r="P38" s="330" t="s">
        <v>1231</v>
      </c>
      <c r="Q38" s="447"/>
      <c r="R38" s="479"/>
      <c r="S38" s="447"/>
      <c r="T38" s="365" t="str">
        <f t="shared" si="6"/>
        <v>Sunday</v>
      </c>
      <c r="U38" s="365"/>
    </row>
    <row r="39" spans="1:21" ht="14.5" x14ac:dyDescent="0.35">
      <c r="A39" s="372" t="str">
        <f t="shared" si="3"/>
        <v>Mon</v>
      </c>
      <c r="B39" s="446">
        <v>45565</v>
      </c>
      <c r="C39" s="446">
        <v>45571</v>
      </c>
      <c r="D39" s="448" t="s">
        <v>1232</v>
      </c>
      <c r="E39" s="447"/>
      <c r="F39" s="447"/>
      <c r="G39" s="446">
        <f t="shared" si="5"/>
        <v>45556</v>
      </c>
      <c r="H39" s="446">
        <f t="shared" si="7"/>
        <v>45557</v>
      </c>
      <c r="I39" s="446">
        <f t="shared" si="8"/>
        <v>45557</v>
      </c>
      <c r="J39" s="446"/>
      <c r="K39" s="446">
        <v>45558</v>
      </c>
      <c r="L39" s="446">
        <f t="shared" si="0"/>
        <v>45564</v>
      </c>
      <c r="M39" s="484" t="s">
        <v>568</v>
      </c>
      <c r="N39" s="45"/>
      <c r="O39" s="483" t="s">
        <v>1233</v>
      </c>
      <c r="P39" s="501" t="s">
        <v>443</v>
      </c>
      <c r="Q39" s="447"/>
      <c r="R39" s="501" t="s">
        <v>443</v>
      </c>
      <c r="S39" s="447"/>
      <c r="T39" s="365" t="str">
        <f t="shared" si="6"/>
        <v>Sunday</v>
      </c>
      <c r="U39" s="365"/>
    </row>
    <row r="40" spans="1:21" ht="14.5" x14ac:dyDescent="0.35">
      <c r="A40" s="372" t="str">
        <f t="shared" si="3"/>
        <v>Mon</v>
      </c>
      <c r="B40" s="446">
        <v>45544</v>
      </c>
      <c r="C40" s="446">
        <v>45550</v>
      </c>
      <c r="D40" s="448" t="s">
        <v>1234</v>
      </c>
      <c r="E40" s="447"/>
      <c r="F40" s="447"/>
      <c r="G40" s="446">
        <f t="shared" si="5"/>
        <v>45535</v>
      </c>
      <c r="H40" s="446">
        <f t="shared" si="7"/>
        <v>45536</v>
      </c>
      <c r="I40" s="446">
        <f t="shared" si="8"/>
        <v>45536</v>
      </c>
      <c r="J40" s="446"/>
      <c r="K40" s="446">
        <v>45537</v>
      </c>
      <c r="L40" s="446">
        <f t="shared" si="0"/>
        <v>45543</v>
      </c>
      <c r="M40" s="484" t="s">
        <v>568</v>
      </c>
      <c r="N40" s="45"/>
      <c r="O40" s="204" t="s">
        <v>1235</v>
      </c>
      <c r="P40" s="502" t="s">
        <v>1236</v>
      </c>
      <c r="Q40" s="447"/>
      <c r="R40" s="479"/>
      <c r="S40" s="447"/>
      <c r="T40" s="365" t="str">
        <f t="shared" si="6"/>
        <v>Sunday</v>
      </c>
      <c r="U40" s="365"/>
    </row>
    <row r="41" spans="1:21" ht="14.5" x14ac:dyDescent="0.35">
      <c r="A41" s="372" t="str">
        <f t="shared" si="3"/>
        <v>Mon</v>
      </c>
      <c r="B41" s="446">
        <v>45551</v>
      </c>
      <c r="C41" s="446">
        <v>45557</v>
      </c>
      <c r="D41" s="448" t="s">
        <v>1234</v>
      </c>
      <c r="E41" s="447"/>
      <c r="F41" s="447"/>
      <c r="G41" s="446">
        <f t="shared" si="5"/>
        <v>45542</v>
      </c>
      <c r="H41" s="446">
        <f t="shared" si="7"/>
        <v>45543</v>
      </c>
      <c r="I41" s="446">
        <f t="shared" si="8"/>
        <v>45543</v>
      </c>
      <c r="J41" s="446"/>
      <c r="K41" s="446">
        <v>45544</v>
      </c>
      <c r="L41" s="446">
        <f t="shared" si="0"/>
        <v>45550</v>
      </c>
      <c r="M41" s="484" t="s">
        <v>568</v>
      </c>
      <c r="N41" s="447"/>
      <c r="O41" s="483" t="s">
        <v>1237</v>
      </c>
      <c r="P41" s="502" t="s">
        <v>1238</v>
      </c>
      <c r="Q41" s="447"/>
      <c r="R41" s="479"/>
      <c r="S41" s="447"/>
      <c r="T41" s="365" t="str">
        <f t="shared" si="6"/>
        <v>Sunday</v>
      </c>
      <c r="U41" s="365"/>
    </row>
    <row r="42" spans="1:21" ht="14.5" x14ac:dyDescent="0.35">
      <c r="A42" s="372" t="str">
        <f t="shared" si="3"/>
        <v>Mon</v>
      </c>
      <c r="B42" s="446">
        <v>45558</v>
      </c>
      <c r="C42" s="446">
        <v>45564</v>
      </c>
      <c r="D42" s="448" t="s">
        <v>1234</v>
      </c>
      <c r="E42" s="447"/>
      <c r="F42" s="447"/>
      <c r="G42" s="446">
        <f t="shared" si="5"/>
        <v>45549</v>
      </c>
      <c r="H42" s="446">
        <f t="shared" si="7"/>
        <v>45550</v>
      </c>
      <c r="I42" s="446">
        <f t="shared" si="8"/>
        <v>45550</v>
      </c>
      <c r="J42" s="446"/>
      <c r="K42" s="446">
        <v>45551</v>
      </c>
      <c r="L42" s="446">
        <f t="shared" si="0"/>
        <v>45557</v>
      </c>
      <c r="M42" s="484" t="s">
        <v>568</v>
      </c>
      <c r="N42" s="447"/>
      <c r="O42" s="483" t="s">
        <v>1239</v>
      </c>
      <c r="P42" s="502" t="s">
        <v>1240</v>
      </c>
      <c r="Q42" s="447"/>
      <c r="R42" s="479"/>
      <c r="S42" s="447"/>
      <c r="T42" s="365" t="str">
        <f t="shared" si="6"/>
        <v>Sunday</v>
      </c>
      <c r="U42" s="365"/>
    </row>
    <row r="43" spans="1:21" ht="14.5" x14ac:dyDescent="0.35">
      <c r="A43" s="372" t="str">
        <f t="shared" si="3"/>
        <v>Mon</v>
      </c>
      <c r="B43" s="446">
        <v>45565</v>
      </c>
      <c r="C43" s="446">
        <v>45571</v>
      </c>
      <c r="D43" s="448" t="s">
        <v>1234</v>
      </c>
      <c r="E43" s="447"/>
      <c r="F43" s="447"/>
      <c r="G43" s="446">
        <f t="shared" si="5"/>
        <v>45556</v>
      </c>
      <c r="H43" s="446">
        <f t="shared" si="7"/>
        <v>45557</v>
      </c>
      <c r="I43" s="446">
        <f t="shared" si="8"/>
        <v>45557</v>
      </c>
      <c r="J43" s="446"/>
      <c r="K43" s="446">
        <v>45558</v>
      </c>
      <c r="L43" s="446">
        <f t="shared" si="0"/>
        <v>45564</v>
      </c>
      <c r="M43" s="484" t="s">
        <v>568</v>
      </c>
      <c r="N43" s="447"/>
      <c r="O43" s="483" t="s">
        <v>1241</v>
      </c>
      <c r="P43" s="502" t="s">
        <v>1242</v>
      </c>
      <c r="Q43" s="447"/>
      <c r="R43" s="479"/>
      <c r="S43" s="447"/>
      <c r="T43" s="365" t="str">
        <f t="shared" si="6"/>
        <v>Sunday</v>
      </c>
      <c r="U43" s="365"/>
    </row>
    <row r="44" spans="1:21" ht="14.5" x14ac:dyDescent="0.35">
      <c r="A44" s="372" t="s">
        <v>123</v>
      </c>
      <c r="B44" s="446">
        <v>45558</v>
      </c>
      <c r="C44" s="446">
        <v>45564</v>
      </c>
      <c r="D44" s="448" t="s">
        <v>1243</v>
      </c>
      <c r="E44" s="447"/>
      <c r="F44" s="447"/>
      <c r="G44" s="446">
        <f t="shared" si="5"/>
        <v>45549</v>
      </c>
      <c r="H44" s="446">
        <f t="shared" si="7"/>
        <v>45550</v>
      </c>
      <c r="I44" s="446">
        <f t="shared" si="8"/>
        <v>45550</v>
      </c>
      <c r="J44" s="446"/>
      <c r="K44" s="446">
        <v>45551</v>
      </c>
      <c r="L44" s="446">
        <f t="shared" si="0"/>
        <v>45557</v>
      </c>
      <c r="M44" s="484" t="s">
        <v>568</v>
      </c>
      <c r="N44" s="447"/>
      <c r="O44" s="483" t="s">
        <v>1244</v>
      </c>
      <c r="P44" s="501" t="s">
        <v>443</v>
      </c>
      <c r="Q44" s="447"/>
      <c r="R44" s="501" t="s">
        <v>443</v>
      </c>
      <c r="S44" s="447"/>
      <c r="T44" s="365" t="str">
        <f t="shared" si="6"/>
        <v>Sunday</v>
      </c>
      <c r="U44" s="365"/>
    </row>
    <row r="45" spans="1:21" ht="14.5" x14ac:dyDescent="0.35">
      <c r="A45" s="372" t="s">
        <v>123</v>
      </c>
      <c r="B45" s="371">
        <v>45539</v>
      </c>
      <c r="C45" s="446">
        <v>45568</v>
      </c>
      <c r="D45" s="448" t="s">
        <v>1245</v>
      </c>
      <c r="E45" s="447"/>
      <c r="F45" s="447"/>
      <c r="G45" s="446">
        <f t="shared" si="5"/>
        <v>45536</v>
      </c>
      <c r="H45" s="446">
        <f t="shared" si="7"/>
        <v>45537</v>
      </c>
      <c r="I45" s="446">
        <f t="shared" si="8"/>
        <v>45537</v>
      </c>
      <c r="J45" s="446"/>
      <c r="K45" s="477">
        <v>45538</v>
      </c>
      <c r="L45" s="446">
        <f t="shared" si="0"/>
        <v>45538</v>
      </c>
      <c r="M45" s="484" t="s">
        <v>568</v>
      </c>
      <c r="N45" s="447"/>
      <c r="O45" s="483" t="s">
        <v>1246</v>
      </c>
      <c r="P45" s="501" t="s">
        <v>443</v>
      </c>
      <c r="Q45" s="447"/>
      <c r="R45" s="501" t="s">
        <v>443</v>
      </c>
      <c r="S45" s="447"/>
      <c r="T45" s="365" t="str">
        <f t="shared" si="6"/>
        <v>Monday</v>
      </c>
      <c r="U45" s="365"/>
    </row>
    <row r="46" spans="1:21" ht="14.5" x14ac:dyDescent="0.35">
      <c r="A46" s="372" t="str">
        <f t="shared" ref="A46:A52" si="9">TEXT(B46,"ddd")</f>
        <v>Mon</v>
      </c>
      <c r="B46" s="371">
        <v>45537</v>
      </c>
      <c r="C46" s="446">
        <v>45543</v>
      </c>
      <c r="D46" s="448" t="s">
        <v>57</v>
      </c>
      <c r="E46" s="484"/>
      <c r="F46" s="484"/>
      <c r="G46" s="446">
        <f t="shared" si="5"/>
        <v>45529</v>
      </c>
      <c r="H46" s="446">
        <f t="shared" si="7"/>
        <v>45530</v>
      </c>
      <c r="I46" s="446">
        <f t="shared" si="8"/>
        <v>45530</v>
      </c>
      <c r="J46" s="446"/>
      <c r="K46" s="477">
        <v>45531</v>
      </c>
      <c r="L46" s="446">
        <f t="shared" si="0"/>
        <v>45536</v>
      </c>
      <c r="M46" s="484" t="s">
        <v>568</v>
      </c>
      <c r="N46" s="175" t="s">
        <v>1159</v>
      </c>
      <c r="O46" s="204" t="s">
        <v>1247</v>
      </c>
      <c r="P46" s="503" t="s">
        <v>1248</v>
      </c>
      <c r="Q46" s="447"/>
      <c r="R46" s="447"/>
      <c r="S46" s="447"/>
      <c r="T46" s="365" t="str">
        <f t="shared" si="6"/>
        <v>Monday</v>
      </c>
      <c r="U46" s="365" t="str">
        <f>TEXT(K46,"dddd")</f>
        <v>Tuesday</v>
      </c>
    </row>
    <row r="47" spans="1:21" ht="14.5" x14ac:dyDescent="0.35">
      <c r="A47" s="372" t="str">
        <f t="shared" si="9"/>
        <v>Mon</v>
      </c>
      <c r="B47" s="446">
        <v>45544</v>
      </c>
      <c r="C47" s="446">
        <v>45550</v>
      </c>
      <c r="D47" s="448" t="s">
        <v>57</v>
      </c>
      <c r="E47" s="484"/>
      <c r="F47" s="484"/>
      <c r="G47" s="446">
        <f t="shared" si="5"/>
        <v>45536</v>
      </c>
      <c r="H47" s="446">
        <f t="shared" si="7"/>
        <v>45537</v>
      </c>
      <c r="I47" s="446">
        <f t="shared" si="8"/>
        <v>45537</v>
      </c>
      <c r="J47" s="446"/>
      <c r="K47" s="477">
        <v>45538</v>
      </c>
      <c r="L47" s="446">
        <f t="shared" si="0"/>
        <v>45543</v>
      </c>
      <c r="M47" s="484" t="s">
        <v>568</v>
      </c>
      <c r="N47" s="175" t="s">
        <v>1159</v>
      </c>
      <c r="O47" s="204" t="s">
        <v>1249</v>
      </c>
      <c r="P47" s="503" t="s">
        <v>1250</v>
      </c>
      <c r="Q47" s="447"/>
      <c r="R47" s="479"/>
      <c r="S47" s="447"/>
      <c r="T47" s="365" t="str">
        <f t="shared" si="6"/>
        <v>Monday</v>
      </c>
      <c r="U47" s="365" t="str">
        <f>TEXT(K47,"dddd")</f>
        <v>Tuesday</v>
      </c>
    </row>
    <row r="48" spans="1:21" s="481" customFormat="1" ht="14.5" x14ac:dyDescent="0.35">
      <c r="A48" s="372" t="str">
        <f t="shared" si="9"/>
        <v>Mon</v>
      </c>
      <c r="B48" s="446">
        <v>45551</v>
      </c>
      <c r="C48" s="446">
        <v>45557</v>
      </c>
      <c r="D48" s="448" t="s">
        <v>57</v>
      </c>
      <c r="E48" s="484"/>
      <c r="F48" s="484"/>
      <c r="G48" s="446">
        <f t="shared" si="5"/>
        <v>45543</v>
      </c>
      <c r="H48" s="446">
        <f t="shared" si="7"/>
        <v>45544</v>
      </c>
      <c r="I48" s="446">
        <f t="shared" si="8"/>
        <v>45544</v>
      </c>
      <c r="J48" s="446"/>
      <c r="K48" s="477">
        <v>45545</v>
      </c>
      <c r="L48" s="446">
        <f t="shared" si="0"/>
        <v>45550</v>
      </c>
      <c r="M48" s="484" t="s">
        <v>568</v>
      </c>
      <c r="N48" s="175" t="s">
        <v>1159</v>
      </c>
      <c r="O48" s="175" t="s">
        <v>1251</v>
      </c>
      <c r="P48" s="503" t="s">
        <v>1252</v>
      </c>
      <c r="Q48" s="447"/>
      <c r="R48" s="479"/>
      <c r="S48" s="447"/>
      <c r="T48" s="365" t="str">
        <f t="shared" si="6"/>
        <v>Monday</v>
      </c>
      <c r="U48" s="365" t="str">
        <f>TEXT(K48,"dddd")</f>
        <v>Tuesday</v>
      </c>
    </row>
    <row r="49" spans="1:21" ht="14.5" x14ac:dyDescent="0.35">
      <c r="A49" s="405" t="str">
        <f t="shared" si="9"/>
        <v>Mon</v>
      </c>
      <c r="B49" s="494">
        <v>45558</v>
      </c>
      <c r="C49" s="494">
        <v>45564</v>
      </c>
      <c r="D49" s="495" t="s">
        <v>57</v>
      </c>
      <c r="E49" s="496"/>
      <c r="F49" s="496"/>
      <c r="G49" s="494">
        <f t="shared" si="5"/>
        <v>45550</v>
      </c>
      <c r="H49" s="494">
        <f t="shared" si="7"/>
        <v>45551</v>
      </c>
      <c r="I49" s="494">
        <f t="shared" si="8"/>
        <v>45551</v>
      </c>
      <c r="J49" s="494"/>
      <c r="K49" s="497">
        <v>45552</v>
      </c>
      <c r="L49" s="494">
        <f t="shared" si="0"/>
        <v>45557</v>
      </c>
      <c r="M49" s="484" t="s">
        <v>568</v>
      </c>
      <c r="N49" s="204" t="s">
        <v>1159</v>
      </c>
      <c r="O49" s="204" t="s">
        <v>1253</v>
      </c>
      <c r="P49" s="503" t="s">
        <v>1254</v>
      </c>
      <c r="Q49" s="498"/>
      <c r="R49" s="499"/>
      <c r="S49" s="498"/>
      <c r="T49" s="365" t="str">
        <f t="shared" si="6"/>
        <v>Monday</v>
      </c>
      <c r="U49" s="365" t="str">
        <f>TEXT(K49,"dddd")</f>
        <v>Tuesday</v>
      </c>
    </row>
    <row r="50" spans="1:21" ht="14.5" x14ac:dyDescent="0.35">
      <c r="A50" s="372" t="str">
        <f t="shared" si="9"/>
        <v>Mon</v>
      </c>
      <c r="B50" s="446">
        <v>45565</v>
      </c>
      <c r="C50" s="446">
        <v>45571</v>
      </c>
      <c r="D50" s="448" t="s">
        <v>57</v>
      </c>
      <c r="E50" s="447"/>
      <c r="F50" s="447"/>
      <c r="G50" s="446">
        <f t="shared" si="5"/>
        <v>45557</v>
      </c>
      <c r="H50" s="446">
        <f t="shared" si="7"/>
        <v>45558</v>
      </c>
      <c r="I50" s="446">
        <f t="shared" si="8"/>
        <v>45558</v>
      </c>
      <c r="J50" s="446"/>
      <c r="K50" s="446">
        <v>45559</v>
      </c>
      <c r="L50" s="446">
        <f t="shared" si="0"/>
        <v>45564</v>
      </c>
      <c r="M50" s="484" t="s">
        <v>568</v>
      </c>
      <c r="N50" s="175" t="s">
        <v>1159</v>
      </c>
      <c r="O50" s="45" t="s">
        <v>1255</v>
      </c>
      <c r="P50" s="503" t="s">
        <v>1256</v>
      </c>
      <c r="Q50" s="447"/>
      <c r="R50" s="447"/>
      <c r="S50" s="447"/>
      <c r="T50" s="365" t="str">
        <f t="shared" si="6"/>
        <v>Monday</v>
      </c>
      <c r="U50" s="365" t="str">
        <f>TEXT(K50,"dddd")</f>
        <v>Tuesday</v>
      </c>
    </row>
    <row r="51" spans="1:21" ht="14.5" x14ac:dyDescent="0.35">
      <c r="A51" s="593" t="str">
        <f t="shared" si="9"/>
        <v>Mon</v>
      </c>
      <c r="B51" s="500">
        <v>45544</v>
      </c>
      <c r="C51" s="500">
        <v>45550</v>
      </c>
      <c r="D51" s="504" t="s">
        <v>1257</v>
      </c>
      <c r="E51" s="447"/>
      <c r="F51" s="447"/>
      <c r="G51" s="447"/>
      <c r="H51" s="447"/>
      <c r="I51" s="447"/>
      <c r="J51" s="447"/>
      <c r="K51" s="447"/>
      <c r="L51" s="447"/>
      <c r="M51" s="447"/>
      <c r="N51" s="447"/>
      <c r="O51" s="447" t="s">
        <v>443</v>
      </c>
      <c r="P51" s="493" t="s">
        <v>1258</v>
      </c>
      <c r="Q51" s="447"/>
      <c r="R51" s="447"/>
      <c r="S51" s="447"/>
      <c r="T51" s="365" t="str">
        <f t="shared" si="6"/>
        <v>Saturday</v>
      </c>
    </row>
    <row r="52" spans="1:21" ht="14.5" x14ac:dyDescent="0.35">
      <c r="A52" s="593" t="str">
        <f t="shared" si="9"/>
        <v>Mon</v>
      </c>
      <c r="B52" s="500">
        <v>45558</v>
      </c>
      <c r="C52" s="500">
        <v>45564</v>
      </c>
      <c r="D52" s="504" t="s">
        <v>1257</v>
      </c>
      <c r="E52" s="447"/>
      <c r="F52" s="447"/>
      <c r="G52" s="447"/>
      <c r="H52" s="447"/>
      <c r="I52" s="447"/>
      <c r="J52" s="447"/>
      <c r="K52" s="447"/>
      <c r="L52" s="447"/>
      <c r="M52" s="447"/>
      <c r="N52" s="447"/>
      <c r="O52" s="447" t="s">
        <v>443</v>
      </c>
      <c r="P52" s="493" t="s">
        <v>1259</v>
      </c>
      <c r="Q52" s="447"/>
      <c r="R52" s="447"/>
      <c r="S52" s="447"/>
      <c r="T52" s="365" t="str">
        <f t="shared" si="6"/>
        <v>Saturday</v>
      </c>
    </row>
  </sheetData>
  <autoFilter ref="A3:U52" xr:uid="{6EBC75EF-F553-48D9-871D-14E3487FCBF5}"/>
  <hyperlinks>
    <hyperlink ref="O44" r:id="rId1" xr:uid="{03791520-CA58-4D86-84AF-ECC06545315F}"/>
    <hyperlink ref="O38" r:id="rId2" xr:uid="{83623406-1915-4EF0-8ED9-AC3123B670F3}"/>
    <hyperlink ref="O4" r:id="rId3" xr:uid="{D506AD6B-39F2-4913-B585-97E5ED558453}"/>
    <hyperlink ref="O5" r:id="rId4" xr:uid="{2CF6D12B-D0A0-48A4-9F25-9DE0135D2AC7}"/>
    <hyperlink ref="O40" r:id="rId5" xr:uid="{9D451DEA-DF4E-4E87-B3B8-DC7FC52D7354}"/>
    <hyperlink ref="O41" r:id="rId6" xr:uid="{90824321-DDF4-4762-B0D6-D6E321DCB1E5}"/>
    <hyperlink ref="O39" r:id="rId7" xr:uid="{CAE4FCDE-2B4A-41C8-B081-17B2EAEC404B}"/>
    <hyperlink ref="O42" r:id="rId8" xr:uid="{B158B37C-23C4-4DD9-A374-0CBAE6E47802}"/>
    <hyperlink ref="O43" r:id="rId9" xr:uid="{2EEA04E5-78DF-4C3F-8C7B-809EA18412BC}"/>
    <hyperlink ref="N9" r:id="rId10" xr:uid="{991DDAD8-83EA-4AAF-97C0-59DAC4829898}"/>
    <hyperlink ref="O9" r:id="rId11" xr:uid="{A2CD2F5A-6C09-4FAC-B7AD-75BB31EA8750}"/>
    <hyperlink ref="O6" r:id="rId12" xr:uid="{BDC65AB5-FBC2-48F9-999A-57D39FB48B1C}"/>
    <hyperlink ref="O7" r:id="rId13" xr:uid="{6061CFA1-CB90-40CF-BB96-B13D00EB85C7}"/>
    <hyperlink ref="O8" r:id="rId14" xr:uid="{69D7FC46-C229-4C67-B7EF-D00383EA7FD0}"/>
    <hyperlink ref="O45" r:id="rId15" xr:uid="{FF0C788E-5AE4-40C6-A830-32A7C4D1DBD6}"/>
    <hyperlink ref="O12" r:id="rId16" xr:uid="{39A799B7-1E64-4B16-8A8B-F097F55AB293}"/>
    <hyperlink ref="O13" r:id="rId17" xr:uid="{EFD6BF17-9AA7-4633-8C8F-E33B76065160}"/>
    <hyperlink ref="O14" r:id="rId18" xr:uid="{27611A20-242B-4E35-A515-2B3050561C5C}"/>
    <hyperlink ref="O15" r:id="rId19" xr:uid="{F652FB7F-D376-4D21-B2CE-B5CFCA3E3D71}"/>
    <hyperlink ref="O16" r:id="rId20" xr:uid="{764EACFD-95D3-4388-85D7-D13379F44A17}"/>
    <hyperlink ref="O17" r:id="rId21" xr:uid="{0ED0A069-D751-4CC5-B4F3-B8CC718D0311}"/>
    <hyperlink ref="O18" r:id="rId22" xr:uid="{745FA03E-7779-4B86-901D-4E6BE888742C}"/>
    <hyperlink ref="O19" r:id="rId23" xr:uid="{F9151A11-5102-45F4-BA7C-9DDF62CF6404}"/>
    <hyperlink ref="O20" r:id="rId24" xr:uid="{7051D07A-6F7A-42EA-B706-E98A7888FAEA}"/>
    <hyperlink ref="O21" r:id="rId25" xr:uid="{DF0379C4-2278-4206-8020-088B09E00933}"/>
    <hyperlink ref="O22" r:id="rId26" xr:uid="{D13EB345-02AC-4576-8DC1-982A6BEC8E3F}"/>
    <hyperlink ref="O23" r:id="rId27" xr:uid="{BA887CEF-7BCA-4FCC-905C-0BACAF93F917}"/>
    <hyperlink ref="O24" r:id="rId28" xr:uid="{85A00A5F-E600-437D-B2A5-7C15A9D34BC2}"/>
    <hyperlink ref="O25" r:id="rId29" xr:uid="{81BDBBA0-2E06-440F-BF7F-B96077DE7D84}"/>
    <hyperlink ref="O26" r:id="rId30" xr:uid="{E1AE2752-9CA1-4554-95F3-0B54F672B298}"/>
    <hyperlink ref="O27" r:id="rId31" xr:uid="{D5434717-02E1-4C56-BEE0-B15024048FEF}"/>
    <hyperlink ref="O28" r:id="rId32" xr:uid="{5A062CFD-0C9F-486A-8244-97B7F4D1C3B2}"/>
    <hyperlink ref="O29" r:id="rId33" xr:uid="{96EF28FB-6295-4541-84E8-E882610109F5}"/>
    <hyperlink ref="O30" r:id="rId34" xr:uid="{485374C2-F915-422A-8B7C-140503B9C794}"/>
    <hyperlink ref="O31" r:id="rId35" xr:uid="{49AD0FC7-9EE4-4C81-A942-82E652BC927F}"/>
    <hyperlink ref="O32" r:id="rId36" xr:uid="{4A016BF3-025F-4FA1-BB6E-F25D4756F6C2}"/>
    <hyperlink ref="O33" r:id="rId37" xr:uid="{554D3367-BA10-45D9-84EF-DCC423329D37}"/>
    <hyperlink ref="O34" r:id="rId38" xr:uid="{8F4FFE2E-5DD3-41D4-9AC1-D2D60E1254E1}"/>
    <hyperlink ref="O35" r:id="rId39" xr:uid="{9EC1740D-9401-4875-ACE4-AAD032AC6939}"/>
    <hyperlink ref="O36" r:id="rId40" xr:uid="{60759F09-ED06-42EF-97CD-6E9E982BF701}"/>
    <hyperlink ref="O37" r:id="rId41" xr:uid="{D6C06493-AD28-44C2-A98C-24838F2701BD}"/>
    <hyperlink ref="O46" r:id="rId42" tooltip="https://cms-ro.emag.network/en/campaign/15058/associated-products" xr:uid="{1D402D5A-6BBA-4EC6-BFED-686FBC4FD1EF}"/>
    <hyperlink ref="O47" r:id="rId43" tooltip="https://cms-ro.emag.network/en/campaign/15060/associated-products" xr:uid="{F878B443-17C3-49AC-A439-E83A8E23809F}"/>
    <hyperlink ref="O48" r:id="rId44" tooltip="https://cms-ro.emag.network/en/campaign/15061/associated-products" xr:uid="{D82CFBE6-3450-4CBF-A5A4-FC62A60921EA}"/>
    <hyperlink ref="O49" r:id="rId45" tooltip="https://cms-ro.emag.network/en/campaign/15062/associated-products" xr:uid="{21586DA7-A15D-4237-98CC-92C4470AEB0D}"/>
    <hyperlink ref="O50" r:id="rId46" tooltip="https://cms-ro.emag.network/en/campaign/15064/associated-products" xr:uid="{A385D493-92DE-46B0-9971-3F90A13003D6}"/>
    <hyperlink ref="P4" r:id="rId47" xr:uid="{C70EBE21-66A8-48CE-8F0F-5C2FF3EE6732}"/>
    <hyperlink ref="P5" r:id="rId48" xr:uid="{0D6594F1-6F47-4C31-BB07-365EE61783D5}"/>
    <hyperlink ref="P6" r:id="rId49" xr:uid="{CCDEF2E5-C693-47AB-A8F6-EECB2ABBC97C}"/>
    <hyperlink ref="P8" r:id="rId50" xr:uid="{C104D271-F572-46EE-B8D4-737E53C24324}"/>
    <hyperlink ref="P10" r:id="rId51" xr:uid="{66E7B6E5-A757-4843-BE65-6B92AA90913B}"/>
    <hyperlink ref="P9" r:id="rId52" xr:uid="{ECB18167-88AC-42BA-94EB-D56353D594E6}"/>
    <hyperlink ref="P52" r:id="rId53" xr:uid="{B47ACEE9-A0CB-4C3C-8834-575C5351FC1C}"/>
    <hyperlink ref="P51" r:id="rId54" xr:uid="{BAF0D769-09D2-433B-99D8-05873B315CB5}"/>
    <hyperlink ref="P12" r:id="rId55" xr:uid="{9B71268E-4323-4F17-A147-C4750D07FA85}"/>
    <hyperlink ref="P13" r:id="rId56" xr:uid="{FDF1C2B3-5733-4D49-AA37-39BD7B585869}"/>
    <hyperlink ref="P14" r:id="rId57" xr:uid="{29BC465E-CC8B-4E82-9198-76F199FAD537}"/>
    <hyperlink ref="P15" r:id="rId58" xr:uid="{DFD55B70-8AE0-4450-9C56-481E3C7C37D6}"/>
    <hyperlink ref="P16" r:id="rId59" xr:uid="{9E7067C3-3683-41B7-BEA2-DACB15DC4B13}"/>
    <hyperlink ref="P17" r:id="rId60" xr:uid="{EB8E0F07-5F81-4EAD-B5DE-0DB5B486115D}"/>
    <hyperlink ref="P18" r:id="rId61" xr:uid="{4845E4CE-6441-4830-AC8A-7DC20F3404E3}"/>
    <hyperlink ref="P19" r:id="rId62" xr:uid="{563DBF3F-A54C-4CAE-A53B-A1863C3B37DD}"/>
    <hyperlink ref="P20" r:id="rId63" xr:uid="{01990A98-B877-4E38-AE78-91CCB13D0A2A}"/>
    <hyperlink ref="P21" r:id="rId64" xr:uid="{2FE30B74-40F6-401B-9EA9-ED3DE556FA55}"/>
    <hyperlink ref="P22" r:id="rId65" xr:uid="{1F6BC7A6-3D12-406C-BBDB-EC27F10098DD}"/>
    <hyperlink ref="P23" r:id="rId66" xr:uid="{823FD5E5-4036-426B-88F3-0D9712AC8E66}"/>
    <hyperlink ref="P24" r:id="rId67" xr:uid="{FE730503-12E7-4860-BFAB-B7059137A349}"/>
    <hyperlink ref="P25" r:id="rId68" xr:uid="{235089FA-7D58-4892-BFF2-1C998106C01B}"/>
    <hyperlink ref="P26" r:id="rId69" xr:uid="{FAC2ACD8-A7ED-4A10-9971-4FF05F6258B3}"/>
    <hyperlink ref="P27" r:id="rId70" xr:uid="{D932AD4D-F43F-41DE-81B3-91308238394C}"/>
    <hyperlink ref="P28" r:id="rId71" xr:uid="{922500D5-12A6-4118-B2AD-0CBD347E7502}"/>
    <hyperlink ref="P29" r:id="rId72" xr:uid="{67AAD711-A242-4C60-A903-71ECD0232246}"/>
    <hyperlink ref="P30" r:id="rId73" xr:uid="{033BBEB7-FE8D-4C15-B441-9794465BEB4F}"/>
    <hyperlink ref="P31" r:id="rId74" xr:uid="{D41694AC-00D0-4778-98B5-A41FB453506F}"/>
    <hyperlink ref="P32" r:id="rId75" xr:uid="{98C5B58B-E260-41A8-BFA3-41C81540FE48}"/>
    <hyperlink ref="P33" r:id="rId76" xr:uid="{1B1098DE-661A-4747-B656-32652D75711C}"/>
    <hyperlink ref="P34" r:id="rId77" xr:uid="{6F0D4F39-AE2C-47EC-86CB-184E0F6A5D9D}"/>
    <hyperlink ref="P35" r:id="rId78" xr:uid="{1452CE44-28B7-4DBF-B60C-0E7669ED209B}"/>
    <hyperlink ref="P36" r:id="rId79" xr:uid="{F60CB98F-68CB-421F-B01A-812DC17AAC75}"/>
    <hyperlink ref="P37" r:id="rId80" xr:uid="{D5FAC4CC-CA98-48B6-9CC7-645FC3BEE591}"/>
    <hyperlink ref="P40" r:id="rId81" xr:uid="{EB76F51D-4A39-4C64-A992-138525FF2969}"/>
    <hyperlink ref="P41" r:id="rId82" xr:uid="{1D05DFB4-8D70-4D1D-B489-8710BBAF165E}"/>
    <hyperlink ref="P42" r:id="rId83" xr:uid="{7A22220F-DBCE-41D3-AF3E-6E1E2AF10615}"/>
    <hyperlink ref="P43" r:id="rId84" xr:uid="{41CC5DA9-7CEE-462C-8208-ED906F03FDC4}"/>
    <hyperlink ref="P38" r:id="rId85" xr:uid="{35438C22-9EA1-4772-96E4-80134E0AA206}"/>
    <hyperlink ref="P46" r:id="rId86" xr:uid="{C33EEEE6-CD26-4816-8814-A32540C4D3C6}"/>
    <hyperlink ref="P47" r:id="rId87" xr:uid="{0B42E294-B829-4D22-B920-667093965B94}"/>
    <hyperlink ref="P48" r:id="rId88" xr:uid="{6493BD1F-7D54-4DAF-A4EF-AFC0294FA62D}"/>
    <hyperlink ref="P49" r:id="rId89" xr:uid="{FFFCFAFD-5CB3-48E8-A4CB-4EBDEB02641D}"/>
    <hyperlink ref="P50" r:id="rId90" xr:uid="{1C94BB00-02BE-4513-B00C-40AFB6F857DF}"/>
    <hyperlink ref="N4" r:id="rId91" xr:uid="{8CB5EFAD-1171-4426-BF3C-C5BA6BE02CFD}"/>
    <hyperlink ref="N5" r:id="rId92" xr:uid="{FB2A5437-55A8-4E94-95A8-826845B6D006}"/>
    <hyperlink ref="N6" r:id="rId93" xr:uid="{EBF22534-17EA-4196-9315-7449E9D67A97}"/>
    <hyperlink ref="N7" r:id="rId94" xr:uid="{80845587-984C-4B5E-8E7A-1C144CCEE037}"/>
    <hyperlink ref="N8" r:id="rId95" xr:uid="{B164F6A3-3738-430F-8DD4-000AA3CDF5B8}"/>
    <hyperlink ref="N10" r:id="rId96" xr:uid="{53F373A9-0FFC-4901-BAB1-F5400579214C}"/>
    <hyperlink ref="N11" r:id="rId97" xr:uid="{D7151436-51FF-44CB-80B6-5E37C4B3BDF4}"/>
    <hyperlink ref="N12" r:id="rId98" xr:uid="{377B5CB2-E7B3-4329-981A-632E1B4C651B}"/>
    <hyperlink ref="N13" r:id="rId99" xr:uid="{7987BB4A-EE88-4580-BCA4-ACE62596DF98}"/>
    <hyperlink ref="N14" r:id="rId100" xr:uid="{161D597B-DE79-4D29-8AE4-E5CDA8D5C720}"/>
    <hyperlink ref="N15:N37" r:id="rId101" display="09. Septembrie" xr:uid="{F295FF53-1772-41E8-A322-8B0DF8E29130}"/>
    <hyperlink ref="N46" r:id="rId102" xr:uid="{DB0488FF-88A2-4A94-9CFA-B297B659C67E}"/>
    <hyperlink ref="N47:N50" r:id="rId103" display="09. Septembrie" xr:uid="{929C16FC-EA12-445F-A007-C3A5142FE29D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C75EF-F553-48D9-871D-14E3487FCBF5}">
  <dimension ref="A1:T53"/>
  <sheetViews>
    <sheetView zoomScale="85" zoomScaleNormal="85" workbookViewId="0">
      <pane xSplit="4" topLeftCell="E1" activePane="topRight" state="frozen"/>
      <selection pane="topRight" activeCell="A25" sqref="A25"/>
    </sheetView>
  </sheetViews>
  <sheetFormatPr defaultRowHeight="14.5" x14ac:dyDescent="0.35"/>
  <cols>
    <col min="2" max="2" width="9.453125" bestFit="1" customWidth="1"/>
    <col min="4" max="4" width="16.453125" customWidth="1"/>
    <col min="7" max="7" width="13.453125" customWidth="1"/>
    <col min="13" max="13" width="16.453125" customWidth="1"/>
    <col min="14" max="14" width="48.54296875" bestFit="1" customWidth="1"/>
    <col min="15" max="15" width="65.453125" bestFit="1" customWidth="1"/>
  </cols>
  <sheetData>
    <row r="1" spans="1:20" x14ac:dyDescent="0.35">
      <c r="A1" s="143" t="s">
        <v>1157</v>
      </c>
      <c r="B1" s="90"/>
      <c r="C1" s="90"/>
      <c r="D1" s="143" t="s">
        <v>522</v>
      </c>
      <c r="E1" s="143" t="s">
        <v>462</v>
      </c>
      <c r="F1" s="143"/>
      <c r="G1" s="143" t="s">
        <v>3</v>
      </c>
      <c r="H1" s="143" t="s">
        <v>3</v>
      </c>
      <c r="I1" s="143" t="s">
        <v>3</v>
      </c>
      <c r="J1" s="143" t="s">
        <v>462</v>
      </c>
      <c r="K1" s="143" t="s">
        <v>3</v>
      </c>
      <c r="L1" s="90"/>
      <c r="M1" s="90"/>
      <c r="N1" s="379"/>
      <c r="O1" s="379"/>
      <c r="P1" s="90"/>
      <c r="Q1" s="90"/>
      <c r="R1" s="90"/>
      <c r="S1" s="365"/>
      <c r="T1" s="365"/>
    </row>
    <row r="2" spans="1:20" x14ac:dyDescent="0.35">
      <c r="A2" s="364"/>
      <c r="B2" s="364"/>
      <c r="C2" s="438"/>
      <c r="D2" s="439" t="s">
        <v>0</v>
      </c>
      <c r="E2" s="440" t="s">
        <v>1</v>
      </c>
      <c r="F2" s="440"/>
      <c r="G2" s="440" t="s">
        <v>306</v>
      </c>
      <c r="H2" s="441" t="s">
        <v>2</v>
      </c>
      <c r="I2" s="441" t="s">
        <v>2</v>
      </c>
      <c r="J2" s="441" t="s">
        <v>3</v>
      </c>
      <c r="K2" s="439" t="s">
        <v>1</v>
      </c>
      <c r="L2" s="438"/>
      <c r="M2" s="439" t="s">
        <v>734</v>
      </c>
      <c r="N2" s="442" t="s">
        <v>462</v>
      </c>
      <c r="O2" s="442"/>
      <c r="P2" s="313"/>
      <c r="Q2" s="288"/>
      <c r="R2" s="143"/>
      <c r="S2" s="365"/>
      <c r="T2" s="365"/>
    </row>
    <row r="3" spans="1:20" ht="117" x14ac:dyDescent="0.35">
      <c r="A3" s="122" t="s">
        <v>413</v>
      </c>
      <c r="B3" s="122" t="s">
        <v>235</v>
      </c>
      <c r="C3" s="122" t="s">
        <v>236</v>
      </c>
      <c r="D3" s="122" t="s">
        <v>7</v>
      </c>
      <c r="E3" s="158" t="s">
        <v>8</v>
      </c>
      <c r="F3" s="158" t="s">
        <v>735</v>
      </c>
      <c r="G3" s="158" t="s">
        <v>308</v>
      </c>
      <c r="H3" s="158" t="s">
        <v>9</v>
      </c>
      <c r="I3" s="158" t="s">
        <v>62</v>
      </c>
      <c r="J3" s="443" t="s">
        <v>11</v>
      </c>
      <c r="K3" s="122" t="s">
        <v>523</v>
      </c>
      <c r="L3" s="122" t="s">
        <v>16</v>
      </c>
      <c r="M3" s="444" t="s">
        <v>736</v>
      </c>
      <c r="N3" s="445" t="s">
        <v>309</v>
      </c>
      <c r="O3" s="445" t="s">
        <v>737</v>
      </c>
      <c r="P3" s="158" t="s">
        <v>567</v>
      </c>
      <c r="Q3" s="158" t="s">
        <v>311</v>
      </c>
      <c r="R3" s="158" t="s">
        <v>847</v>
      </c>
      <c r="S3" s="291" t="s">
        <v>524</v>
      </c>
      <c r="T3" s="291" t="s">
        <v>525</v>
      </c>
    </row>
    <row r="4" spans="1:20" x14ac:dyDescent="0.35">
      <c r="A4" s="372" t="str">
        <f>TEXT(B4,"ddd")</f>
        <v>Mon</v>
      </c>
      <c r="B4" s="371">
        <v>45509</v>
      </c>
      <c r="C4" s="446">
        <v>45515</v>
      </c>
      <c r="D4" s="448" t="s">
        <v>57</v>
      </c>
      <c r="E4" s="447"/>
      <c r="F4" s="447"/>
      <c r="G4" s="446">
        <f t="shared" ref="G4:G9" si="0">H4-1</f>
        <v>45501</v>
      </c>
      <c r="H4" s="446">
        <f>J4-1</f>
        <v>45502</v>
      </c>
      <c r="I4" s="446">
        <f>J4-1</f>
        <v>45502</v>
      </c>
      <c r="J4" s="446">
        <v>45503</v>
      </c>
      <c r="K4" s="446">
        <f>B4-1</f>
        <v>45508</v>
      </c>
      <c r="L4" s="447" t="s">
        <v>568</v>
      </c>
      <c r="M4" s="175" t="s">
        <v>1028</v>
      </c>
      <c r="N4" s="226" t="s">
        <v>1029</v>
      </c>
      <c r="O4" s="330" t="s">
        <v>1260</v>
      </c>
      <c r="P4" s="447"/>
      <c r="Q4" s="447"/>
      <c r="R4" s="447"/>
      <c r="S4" s="365" t="str">
        <f t="shared" ref="S4:S45" si="1">TEXT(H4,"dddd")</f>
        <v>Monday</v>
      </c>
      <c r="T4" s="365" t="str">
        <f t="shared" ref="T4:T45" si="2">TEXT(J4,"dddd")</f>
        <v>Tuesday</v>
      </c>
    </row>
    <row r="5" spans="1:20" x14ac:dyDescent="0.35">
      <c r="A5" s="372" t="str">
        <f>TEXT(B5,"ddd")</f>
        <v>Mon</v>
      </c>
      <c r="B5" s="446">
        <v>45516</v>
      </c>
      <c r="C5" s="446">
        <v>45522</v>
      </c>
      <c r="D5" s="448" t="s">
        <v>57</v>
      </c>
      <c r="E5" s="447"/>
      <c r="F5" s="447"/>
      <c r="G5" s="446">
        <f t="shared" si="0"/>
        <v>45508</v>
      </c>
      <c r="H5" s="446">
        <f>J5-1</f>
        <v>45509</v>
      </c>
      <c r="I5" s="446">
        <f>J5-1</f>
        <v>45509</v>
      </c>
      <c r="J5" s="446">
        <v>45510</v>
      </c>
      <c r="K5" s="446">
        <f>B5-1</f>
        <v>45515</v>
      </c>
      <c r="L5" s="447" t="s">
        <v>568</v>
      </c>
      <c r="M5" s="175" t="s">
        <v>1079</v>
      </c>
      <c r="N5" s="226" t="s">
        <v>1081</v>
      </c>
      <c r="O5" s="468" t="s">
        <v>1261</v>
      </c>
      <c r="P5" s="447"/>
      <c r="Q5" s="447"/>
      <c r="R5" s="447"/>
      <c r="S5" s="365" t="str">
        <f t="shared" si="1"/>
        <v>Monday</v>
      </c>
      <c r="T5" s="365" t="str">
        <f t="shared" si="2"/>
        <v>Tuesday</v>
      </c>
    </row>
    <row r="6" spans="1:20" x14ac:dyDescent="0.35">
      <c r="A6" s="372" t="str">
        <f>TEXT(B6,"ddd")</f>
        <v>Mon</v>
      </c>
      <c r="B6" s="446">
        <v>45523</v>
      </c>
      <c r="C6" s="446">
        <v>45529</v>
      </c>
      <c r="D6" s="448" t="s">
        <v>57</v>
      </c>
      <c r="E6" s="447"/>
      <c r="F6" s="447"/>
      <c r="G6" s="446">
        <f t="shared" si="0"/>
        <v>45515</v>
      </c>
      <c r="H6" s="446">
        <f>J6-1</f>
        <v>45516</v>
      </c>
      <c r="I6" s="446">
        <f>J6-1</f>
        <v>45516</v>
      </c>
      <c r="J6" s="446">
        <v>45517</v>
      </c>
      <c r="K6" s="446">
        <f>B6-1</f>
        <v>45522</v>
      </c>
      <c r="L6" s="447" t="s">
        <v>568</v>
      </c>
      <c r="M6" s="175" t="s">
        <v>1091</v>
      </c>
      <c r="N6" s="226" t="s">
        <v>1092</v>
      </c>
      <c r="O6" s="330" t="s">
        <v>1262</v>
      </c>
      <c r="P6" s="447"/>
      <c r="Q6" s="447"/>
      <c r="R6" s="447"/>
      <c r="S6" s="365" t="str">
        <f t="shared" si="1"/>
        <v>Monday</v>
      </c>
      <c r="T6" s="365" t="str">
        <f t="shared" si="2"/>
        <v>Tuesday</v>
      </c>
    </row>
    <row r="7" spans="1:20" x14ac:dyDescent="0.35">
      <c r="A7" s="372" t="str">
        <f>TEXT(B7,"ddd")</f>
        <v>Mon</v>
      </c>
      <c r="B7" s="446">
        <v>45530</v>
      </c>
      <c r="C7" s="446">
        <v>45536</v>
      </c>
      <c r="D7" s="448" t="s">
        <v>57</v>
      </c>
      <c r="E7" s="447"/>
      <c r="F7" s="447"/>
      <c r="G7" s="446">
        <f t="shared" si="0"/>
        <v>45522</v>
      </c>
      <c r="H7" s="446">
        <f>J7-1</f>
        <v>45523</v>
      </c>
      <c r="I7" s="446">
        <f>J7-1</f>
        <v>45523</v>
      </c>
      <c r="J7" s="446">
        <v>45524</v>
      </c>
      <c r="K7" s="446">
        <f>B7-1</f>
        <v>45529</v>
      </c>
      <c r="L7" s="447" t="s">
        <v>568</v>
      </c>
      <c r="M7" s="175" t="s">
        <v>1096</v>
      </c>
      <c r="N7" s="226" t="s">
        <v>1097</v>
      </c>
      <c r="O7" s="469" t="s">
        <v>1263</v>
      </c>
      <c r="P7" s="447"/>
      <c r="Q7" s="447"/>
      <c r="R7" s="447"/>
      <c r="S7" s="365" t="str">
        <f t="shared" si="1"/>
        <v>Monday</v>
      </c>
      <c r="T7" s="365" t="str">
        <f t="shared" si="2"/>
        <v>Tuesday</v>
      </c>
    </row>
    <row r="8" spans="1:20" x14ac:dyDescent="0.35">
      <c r="A8" s="372" t="str">
        <f>TEXT(B8,"ddd")</f>
        <v>Tue</v>
      </c>
      <c r="B8" s="446">
        <v>45517</v>
      </c>
      <c r="C8" s="446">
        <v>45519</v>
      </c>
      <c r="D8" s="448" t="s">
        <v>119</v>
      </c>
      <c r="E8" s="446">
        <v>45502</v>
      </c>
      <c r="F8" s="447"/>
      <c r="G8" s="446">
        <f t="shared" si="0"/>
        <v>45508</v>
      </c>
      <c r="H8" s="446">
        <f>I8</f>
        <v>45509</v>
      </c>
      <c r="I8" s="446">
        <f>J8-1</f>
        <v>45509</v>
      </c>
      <c r="J8" s="446">
        <v>45510</v>
      </c>
      <c r="K8" s="446">
        <f>I8</f>
        <v>45509</v>
      </c>
      <c r="L8" s="447" t="s">
        <v>568</v>
      </c>
      <c r="M8" s="175" t="s">
        <v>1111</v>
      </c>
      <c r="N8" s="226" t="s">
        <v>1112</v>
      </c>
      <c r="O8" s="470" t="s">
        <v>1264</v>
      </c>
      <c r="P8" s="447"/>
      <c r="Q8" s="447"/>
      <c r="R8" s="447"/>
      <c r="S8" s="365" t="str">
        <f t="shared" si="1"/>
        <v>Monday</v>
      </c>
      <c r="T8" s="365" t="str">
        <f t="shared" si="2"/>
        <v>Tuesday</v>
      </c>
    </row>
    <row r="9" spans="1:20" x14ac:dyDescent="0.35">
      <c r="A9" s="372" t="s">
        <v>165</v>
      </c>
      <c r="B9" s="371">
        <v>45506</v>
      </c>
      <c r="C9" s="446">
        <v>45506</v>
      </c>
      <c r="D9" s="448" t="s">
        <v>580</v>
      </c>
      <c r="E9" s="447"/>
      <c r="F9" s="447"/>
      <c r="G9" s="446">
        <f t="shared" si="0"/>
        <v>45504</v>
      </c>
      <c r="H9" s="446">
        <v>45505</v>
      </c>
      <c r="I9" s="446">
        <v>45505</v>
      </c>
      <c r="J9" s="446">
        <v>45505</v>
      </c>
      <c r="K9" s="446">
        <v>45505</v>
      </c>
      <c r="L9" s="447" t="s">
        <v>568</v>
      </c>
      <c r="M9" s="175" t="s">
        <v>1101</v>
      </c>
      <c r="N9" s="226" t="s">
        <v>1102</v>
      </c>
      <c r="O9" s="470" t="s">
        <v>1264</v>
      </c>
      <c r="P9" s="447"/>
      <c r="Q9" s="447"/>
      <c r="R9" s="447"/>
      <c r="S9" s="365" t="str">
        <f t="shared" si="1"/>
        <v>Thursday</v>
      </c>
      <c r="T9" s="365" t="str">
        <f t="shared" si="2"/>
        <v>Thursday</v>
      </c>
    </row>
    <row r="10" spans="1:20" ht="13.5" customHeight="1" x14ac:dyDescent="0.35">
      <c r="A10" s="372" t="s">
        <v>165</v>
      </c>
      <c r="B10" s="446">
        <v>45513</v>
      </c>
      <c r="C10" s="446">
        <v>45513</v>
      </c>
      <c r="D10" s="448" t="s">
        <v>580</v>
      </c>
      <c r="E10" s="447"/>
      <c r="F10" s="447"/>
      <c r="G10" s="446">
        <f t="shared" ref="G10:G12" si="3">H10-1</f>
        <v>45511</v>
      </c>
      <c r="H10" s="446">
        <v>45512</v>
      </c>
      <c r="I10" s="446">
        <v>45512</v>
      </c>
      <c r="J10" s="446">
        <v>45512</v>
      </c>
      <c r="K10" s="446">
        <v>45512</v>
      </c>
      <c r="L10" s="447" t="s">
        <v>568</v>
      </c>
      <c r="M10" s="175" t="s">
        <v>1103</v>
      </c>
      <c r="N10" s="226" t="s">
        <v>1104</v>
      </c>
      <c r="O10" s="450" t="s">
        <v>443</v>
      </c>
      <c r="P10" s="447"/>
      <c r="Q10" s="449" t="s">
        <v>443</v>
      </c>
      <c r="R10" s="447"/>
      <c r="S10" s="365" t="str">
        <f t="shared" si="1"/>
        <v>Thursday</v>
      </c>
      <c r="T10" s="365" t="str">
        <f t="shared" si="2"/>
        <v>Thursday</v>
      </c>
    </row>
    <row r="11" spans="1:20" x14ac:dyDescent="0.35">
      <c r="A11" s="372" t="s">
        <v>123</v>
      </c>
      <c r="B11" s="446">
        <v>45520</v>
      </c>
      <c r="C11" s="446">
        <v>45520</v>
      </c>
      <c r="D11" s="448" t="s">
        <v>580</v>
      </c>
      <c r="E11" s="447"/>
      <c r="F11" s="447" t="s">
        <v>307</v>
      </c>
      <c r="G11" s="446">
        <v>45517</v>
      </c>
      <c r="H11" s="446">
        <v>45518</v>
      </c>
      <c r="I11" s="446">
        <v>45518</v>
      </c>
      <c r="J11" s="446">
        <v>45518</v>
      </c>
      <c r="K11" s="446">
        <v>45518</v>
      </c>
      <c r="L11" s="447" t="s">
        <v>568</v>
      </c>
      <c r="M11" s="175" t="s">
        <v>1105</v>
      </c>
      <c r="N11" s="45" t="s">
        <v>1106</v>
      </c>
      <c r="O11" s="467" t="s">
        <v>1265</v>
      </c>
      <c r="P11" s="447"/>
      <c r="Q11" s="447"/>
      <c r="R11" s="447"/>
      <c r="S11" s="365"/>
      <c r="T11" s="365"/>
    </row>
    <row r="12" spans="1:20" x14ac:dyDescent="0.35">
      <c r="A12" s="372" t="s">
        <v>165</v>
      </c>
      <c r="B12" s="371">
        <v>45527</v>
      </c>
      <c r="C12" s="371">
        <v>45527</v>
      </c>
      <c r="D12" s="448" t="s">
        <v>580</v>
      </c>
      <c r="E12" s="447"/>
      <c r="F12" s="447"/>
      <c r="G12" s="446">
        <f t="shared" si="3"/>
        <v>45525</v>
      </c>
      <c r="H12" s="446">
        <v>45526</v>
      </c>
      <c r="I12" s="446">
        <v>45526</v>
      </c>
      <c r="J12" s="446">
        <v>45526</v>
      </c>
      <c r="K12" s="446">
        <v>45526</v>
      </c>
      <c r="L12" s="447" t="s">
        <v>568</v>
      </c>
      <c r="M12" s="175" t="s">
        <v>1107</v>
      </c>
      <c r="N12" s="226" t="s">
        <v>1108</v>
      </c>
      <c r="O12" s="450" t="s">
        <v>443</v>
      </c>
      <c r="P12" s="447"/>
      <c r="Q12" s="449" t="s">
        <v>443</v>
      </c>
      <c r="R12" s="447"/>
      <c r="S12" s="365" t="str">
        <f t="shared" si="1"/>
        <v>Thursday</v>
      </c>
      <c r="T12" s="365" t="str">
        <f t="shared" si="2"/>
        <v>Thursday</v>
      </c>
    </row>
    <row r="13" spans="1:20" x14ac:dyDescent="0.35">
      <c r="A13" s="372" t="s">
        <v>152</v>
      </c>
      <c r="B13" s="446">
        <v>45510</v>
      </c>
      <c r="C13" s="446">
        <v>45512</v>
      </c>
      <c r="D13" s="448" t="s">
        <v>30</v>
      </c>
      <c r="E13" s="446">
        <v>45495</v>
      </c>
      <c r="F13" s="446">
        <v>45502</v>
      </c>
      <c r="G13" s="446">
        <v>45509</v>
      </c>
      <c r="H13" s="446">
        <v>45509</v>
      </c>
      <c r="I13" s="446">
        <v>45509</v>
      </c>
      <c r="J13" s="446">
        <v>45509</v>
      </c>
      <c r="K13" s="446">
        <v>45509</v>
      </c>
      <c r="L13" s="447" t="s">
        <v>24</v>
      </c>
      <c r="M13" s="45" t="s">
        <v>1266</v>
      </c>
      <c r="N13" s="226" t="s">
        <v>1267</v>
      </c>
      <c r="O13" s="471" t="s">
        <v>1268</v>
      </c>
      <c r="P13" s="447"/>
      <c r="Q13" s="449" t="s">
        <v>1269</v>
      </c>
      <c r="R13" s="447"/>
      <c r="S13" s="428" t="str">
        <f t="shared" si="1"/>
        <v>Monday</v>
      </c>
      <c r="T13" s="428" t="str">
        <f t="shared" si="2"/>
        <v>Monday</v>
      </c>
    </row>
    <row r="14" spans="1:20" x14ac:dyDescent="0.35">
      <c r="A14" s="372" t="s">
        <v>152</v>
      </c>
      <c r="B14" s="371">
        <v>45524</v>
      </c>
      <c r="C14" s="371">
        <v>45526</v>
      </c>
      <c r="D14" s="448" t="s">
        <v>30</v>
      </c>
      <c r="E14" s="446">
        <v>45509</v>
      </c>
      <c r="F14" s="446">
        <v>45516</v>
      </c>
      <c r="G14" s="446">
        <v>45523</v>
      </c>
      <c r="H14" s="446">
        <v>45523</v>
      </c>
      <c r="I14" s="446">
        <v>45523</v>
      </c>
      <c r="J14" s="446">
        <v>45523</v>
      </c>
      <c r="K14" s="446">
        <v>45523</v>
      </c>
      <c r="L14" s="447" t="s">
        <v>24</v>
      </c>
      <c r="M14" s="45" t="s">
        <v>1270</v>
      </c>
      <c r="N14" s="45" t="s">
        <v>1271</v>
      </c>
      <c r="O14" s="471" t="s">
        <v>1272</v>
      </c>
      <c r="P14" s="447"/>
      <c r="Q14" s="449" t="s">
        <v>1273</v>
      </c>
      <c r="R14" s="447"/>
      <c r="S14" s="428" t="str">
        <f t="shared" si="1"/>
        <v>Monday</v>
      </c>
      <c r="T14" s="428" t="str">
        <f t="shared" si="2"/>
        <v>Monday</v>
      </c>
    </row>
    <row r="15" spans="1:20" x14ac:dyDescent="0.35">
      <c r="A15" s="372" t="s">
        <v>152</v>
      </c>
      <c r="B15" s="371">
        <v>45531</v>
      </c>
      <c r="C15" s="371">
        <v>45543</v>
      </c>
      <c r="D15" s="448" t="s">
        <v>1274</v>
      </c>
      <c r="E15" s="446">
        <v>45509</v>
      </c>
      <c r="F15" s="446"/>
      <c r="G15" s="446">
        <v>45530</v>
      </c>
      <c r="H15" s="446">
        <v>45530</v>
      </c>
      <c r="I15" s="446">
        <v>45530</v>
      </c>
      <c r="J15" s="446">
        <v>45530</v>
      </c>
      <c r="K15" s="446">
        <v>45530</v>
      </c>
      <c r="L15" s="447" t="s">
        <v>24</v>
      </c>
      <c r="M15" s="45"/>
      <c r="N15" s="45" t="s">
        <v>1275</v>
      </c>
      <c r="O15" s="471" t="s">
        <v>1272</v>
      </c>
      <c r="P15" s="447"/>
      <c r="Q15" s="449" t="s">
        <v>1273</v>
      </c>
      <c r="R15" s="447"/>
      <c r="S15" s="428"/>
      <c r="T15" s="428"/>
    </row>
    <row r="16" spans="1:20" x14ac:dyDescent="0.35">
      <c r="A16" s="372" t="str">
        <f t="shared" ref="A16:A45" si="4">TEXT(B16,"ddd")</f>
        <v>Sat</v>
      </c>
      <c r="B16" s="446">
        <v>45507</v>
      </c>
      <c r="C16" s="446">
        <v>45509</v>
      </c>
      <c r="D16" s="448" t="s">
        <v>18</v>
      </c>
      <c r="E16" s="446">
        <v>45492</v>
      </c>
      <c r="F16" s="447"/>
      <c r="G16" s="446">
        <v>45501</v>
      </c>
      <c r="H16" s="446">
        <f t="shared" ref="H16:H19" si="5">I16</f>
        <v>45499</v>
      </c>
      <c r="I16" s="446">
        <v>45499</v>
      </c>
      <c r="J16" s="446">
        <v>45502</v>
      </c>
      <c r="K16" s="446">
        <f>B16-1</f>
        <v>45506</v>
      </c>
      <c r="L16" s="447" t="s">
        <v>568</v>
      </c>
      <c r="M16" s="45" t="s">
        <v>974</v>
      </c>
      <c r="N16" s="226" t="s">
        <v>975</v>
      </c>
      <c r="O16" s="330" t="s">
        <v>1276</v>
      </c>
      <c r="P16" s="447"/>
      <c r="Q16" s="447"/>
      <c r="R16" s="447"/>
      <c r="S16" s="365" t="str">
        <f t="shared" si="1"/>
        <v>Friday</v>
      </c>
      <c r="T16" s="365" t="str">
        <f t="shared" si="2"/>
        <v>Monday</v>
      </c>
    </row>
    <row r="17" spans="1:20" x14ac:dyDescent="0.35">
      <c r="A17" s="372" t="str">
        <f>TEXT(B17,"ddd")</f>
        <v>Sat</v>
      </c>
      <c r="B17" s="446">
        <v>45514</v>
      </c>
      <c r="C17" s="446">
        <v>45516</v>
      </c>
      <c r="D17" s="448" t="s">
        <v>18</v>
      </c>
      <c r="E17" s="446">
        <v>45502</v>
      </c>
      <c r="F17" s="447"/>
      <c r="G17" s="446">
        <f>J17-1</f>
        <v>45508</v>
      </c>
      <c r="H17" s="356">
        <f>I17</f>
        <v>45506</v>
      </c>
      <c r="I17" s="446">
        <f>J17-3</f>
        <v>45506</v>
      </c>
      <c r="J17" s="446">
        <v>45509</v>
      </c>
      <c r="K17" s="446">
        <f>B17-1</f>
        <v>45513</v>
      </c>
      <c r="L17" s="447" t="s">
        <v>568</v>
      </c>
      <c r="M17" s="175" t="s">
        <v>1277</v>
      </c>
      <c r="N17" s="45" t="s">
        <v>1278</v>
      </c>
      <c r="O17" s="450" t="s">
        <v>443</v>
      </c>
      <c r="P17" s="447"/>
      <c r="Q17" s="450" t="s">
        <v>443</v>
      </c>
      <c r="R17" s="447"/>
      <c r="S17" s="365"/>
      <c r="T17" s="365"/>
    </row>
    <row r="18" spans="1:20" x14ac:dyDescent="0.35">
      <c r="A18" s="372" t="str">
        <f>TEXT(B18,"ddd")</f>
        <v>Sat</v>
      </c>
      <c r="B18" s="446">
        <v>45521</v>
      </c>
      <c r="C18" s="446">
        <v>45523</v>
      </c>
      <c r="D18" s="448" t="s">
        <v>18</v>
      </c>
      <c r="E18" s="446">
        <v>45506</v>
      </c>
      <c r="F18" s="447"/>
      <c r="G18" s="446">
        <f>J18-1</f>
        <v>45515</v>
      </c>
      <c r="H18" s="356">
        <f>I18</f>
        <v>45513</v>
      </c>
      <c r="I18" s="446">
        <f>J18-3</f>
        <v>45513</v>
      </c>
      <c r="J18" s="446">
        <v>45516</v>
      </c>
      <c r="K18" s="446">
        <f>B18-1</f>
        <v>45520</v>
      </c>
      <c r="L18" s="447" t="s">
        <v>568</v>
      </c>
      <c r="M18" s="175" t="s">
        <v>1279</v>
      </c>
      <c r="N18" s="226" t="s">
        <v>1280</v>
      </c>
      <c r="O18" s="471" t="s">
        <v>1281</v>
      </c>
      <c r="P18" s="447"/>
      <c r="Q18" s="447"/>
      <c r="R18" s="447"/>
      <c r="S18" s="365"/>
      <c r="T18" s="365"/>
    </row>
    <row r="19" spans="1:20" x14ac:dyDescent="0.35">
      <c r="A19" s="372" t="str">
        <f t="shared" si="4"/>
        <v>Sat</v>
      </c>
      <c r="B19" s="446">
        <v>45528</v>
      </c>
      <c r="C19" s="446">
        <v>45530</v>
      </c>
      <c r="D19" s="448" t="s">
        <v>18</v>
      </c>
      <c r="E19" s="472">
        <v>45512</v>
      </c>
      <c r="F19" s="447"/>
      <c r="G19" s="446">
        <v>45522</v>
      </c>
      <c r="H19" s="446">
        <f t="shared" si="5"/>
        <v>45520</v>
      </c>
      <c r="I19" s="446">
        <v>45520</v>
      </c>
      <c r="J19" s="446">
        <v>45523</v>
      </c>
      <c r="K19" s="446">
        <f>B19-1</f>
        <v>45527</v>
      </c>
      <c r="L19" s="447" t="s">
        <v>568</v>
      </c>
      <c r="M19" s="45" t="s">
        <v>1022</v>
      </c>
      <c r="N19" s="226" t="s">
        <v>1023</v>
      </c>
      <c r="O19" s="450" t="s">
        <v>443</v>
      </c>
      <c r="P19" s="447"/>
      <c r="Q19" s="450" t="s">
        <v>443</v>
      </c>
      <c r="R19" s="447"/>
      <c r="S19" s="365" t="str">
        <f t="shared" si="1"/>
        <v>Friday</v>
      </c>
      <c r="T19" s="365" t="str">
        <f t="shared" si="2"/>
        <v>Monday</v>
      </c>
    </row>
    <row r="20" spans="1:20" x14ac:dyDescent="0.35">
      <c r="A20" s="372" t="str">
        <f t="shared" si="4"/>
        <v>Thu</v>
      </c>
      <c r="B20" s="371">
        <v>45505</v>
      </c>
      <c r="C20" s="446">
        <v>45505</v>
      </c>
      <c r="D20" s="448" t="s">
        <v>34</v>
      </c>
      <c r="E20" s="447"/>
      <c r="F20" s="447"/>
      <c r="G20" s="446">
        <f>H20-1</f>
        <v>45496</v>
      </c>
      <c r="H20" s="446">
        <f>J20-1</f>
        <v>45497</v>
      </c>
      <c r="I20" s="446"/>
      <c r="J20" s="446">
        <v>45498</v>
      </c>
      <c r="K20" s="446"/>
      <c r="L20" s="447" t="s">
        <v>568</v>
      </c>
      <c r="M20" s="45" t="s">
        <v>1120</v>
      </c>
      <c r="N20" s="226" t="s">
        <v>1121</v>
      </c>
      <c r="O20" s="470" t="s">
        <v>1282</v>
      </c>
      <c r="P20" s="447"/>
      <c r="Q20" s="447"/>
      <c r="R20" s="447"/>
      <c r="S20" s="365" t="str">
        <f t="shared" si="1"/>
        <v>Wednesday</v>
      </c>
      <c r="T20" s="365" t="str">
        <f t="shared" si="2"/>
        <v>Thursday</v>
      </c>
    </row>
    <row r="21" spans="1:20" x14ac:dyDescent="0.35">
      <c r="A21" s="372" t="str">
        <f t="shared" si="4"/>
        <v>Fri</v>
      </c>
      <c r="B21" s="371">
        <v>45506</v>
      </c>
      <c r="C21" s="446">
        <v>45506</v>
      </c>
      <c r="D21" s="448" t="s">
        <v>34</v>
      </c>
      <c r="E21" s="447"/>
      <c r="F21" s="447"/>
      <c r="G21" s="446">
        <f t="shared" ref="G21:G45" si="6">H21-1</f>
        <v>45497</v>
      </c>
      <c r="H21" s="446">
        <f t="shared" ref="H21:H44" si="7">J21-1</f>
        <v>45498</v>
      </c>
      <c r="I21" s="446"/>
      <c r="J21" s="446">
        <v>45499</v>
      </c>
      <c r="K21" s="446"/>
      <c r="L21" s="447" t="s">
        <v>568</v>
      </c>
      <c r="M21" s="175" t="s">
        <v>1120</v>
      </c>
      <c r="N21" s="226" t="s">
        <v>1125</v>
      </c>
      <c r="O21" s="469" t="s">
        <v>1283</v>
      </c>
      <c r="P21" s="447"/>
      <c r="Q21" s="447"/>
      <c r="R21" s="447"/>
      <c r="S21" s="365" t="str">
        <f t="shared" si="1"/>
        <v>Thursday</v>
      </c>
      <c r="T21" s="365" t="str">
        <f t="shared" si="2"/>
        <v>Friday</v>
      </c>
    </row>
    <row r="22" spans="1:20" x14ac:dyDescent="0.35">
      <c r="A22" s="372" t="str">
        <f t="shared" si="4"/>
        <v>Sat</v>
      </c>
      <c r="B22" s="371">
        <v>45507</v>
      </c>
      <c r="C22" s="446">
        <v>45507</v>
      </c>
      <c r="D22" s="448" t="s">
        <v>34</v>
      </c>
      <c r="E22" s="447"/>
      <c r="F22" s="447"/>
      <c r="G22" s="446">
        <f t="shared" si="6"/>
        <v>45498</v>
      </c>
      <c r="H22" s="446">
        <f>J22-3</f>
        <v>45499</v>
      </c>
      <c r="I22" s="446"/>
      <c r="J22" s="446">
        <v>45502</v>
      </c>
      <c r="K22" s="446"/>
      <c r="L22" s="447" t="s">
        <v>568</v>
      </c>
      <c r="M22" s="175" t="s">
        <v>1120</v>
      </c>
      <c r="N22" s="226" t="s">
        <v>1129</v>
      </c>
      <c r="O22" s="470" t="s">
        <v>1284</v>
      </c>
      <c r="P22" s="447"/>
      <c r="Q22" s="447"/>
      <c r="R22" s="447"/>
      <c r="S22" s="365" t="str">
        <f t="shared" si="1"/>
        <v>Friday</v>
      </c>
      <c r="T22" s="365" t="str">
        <f t="shared" si="2"/>
        <v>Monday</v>
      </c>
    </row>
    <row r="23" spans="1:20" x14ac:dyDescent="0.35">
      <c r="A23" s="372" t="str">
        <f t="shared" si="4"/>
        <v>Sun</v>
      </c>
      <c r="B23" s="371">
        <v>45508</v>
      </c>
      <c r="C23" s="446">
        <v>45508</v>
      </c>
      <c r="D23" s="448" t="s">
        <v>34</v>
      </c>
      <c r="E23" s="447"/>
      <c r="F23" s="447"/>
      <c r="G23" s="446">
        <f t="shared" si="6"/>
        <v>45498</v>
      </c>
      <c r="H23" s="446">
        <f t="shared" ref="H23:H24" si="8">J23-3</f>
        <v>45499</v>
      </c>
      <c r="I23" s="446"/>
      <c r="J23" s="446">
        <v>45502</v>
      </c>
      <c r="K23" s="446"/>
      <c r="L23" s="447" t="s">
        <v>568</v>
      </c>
      <c r="M23" s="175" t="s">
        <v>1120</v>
      </c>
      <c r="N23" s="226" t="s">
        <v>1131</v>
      </c>
      <c r="O23" s="469" t="s">
        <v>1285</v>
      </c>
      <c r="P23" s="447"/>
      <c r="Q23" s="447"/>
      <c r="R23" s="447"/>
      <c r="S23" s="365" t="str">
        <f t="shared" si="1"/>
        <v>Friday</v>
      </c>
      <c r="T23" s="365" t="str">
        <f t="shared" si="2"/>
        <v>Monday</v>
      </c>
    </row>
    <row r="24" spans="1:20" x14ac:dyDescent="0.35">
      <c r="A24" s="372" t="str">
        <f t="shared" si="4"/>
        <v>Mon</v>
      </c>
      <c r="B24" s="371">
        <v>45509</v>
      </c>
      <c r="C24" s="446">
        <v>45509</v>
      </c>
      <c r="D24" s="448" t="s">
        <v>34</v>
      </c>
      <c r="E24" s="447"/>
      <c r="F24" s="447"/>
      <c r="G24" s="446">
        <f t="shared" si="6"/>
        <v>45498</v>
      </c>
      <c r="H24" s="446">
        <f t="shared" si="8"/>
        <v>45499</v>
      </c>
      <c r="I24" s="446"/>
      <c r="J24" s="446">
        <v>45502</v>
      </c>
      <c r="K24" s="446"/>
      <c r="L24" s="447" t="s">
        <v>568</v>
      </c>
      <c r="M24" s="175" t="s">
        <v>1120</v>
      </c>
      <c r="N24" s="45" t="s">
        <v>1134</v>
      </c>
      <c r="O24" s="470" t="s">
        <v>1286</v>
      </c>
      <c r="P24" s="447"/>
      <c r="Q24" s="447"/>
      <c r="R24" s="447"/>
      <c r="S24" s="365" t="str">
        <f t="shared" si="1"/>
        <v>Friday</v>
      </c>
      <c r="T24" s="365" t="str">
        <f t="shared" si="2"/>
        <v>Monday</v>
      </c>
    </row>
    <row r="25" spans="1:20" x14ac:dyDescent="0.35">
      <c r="A25" s="372" t="str">
        <f t="shared" si="4"/>
        <v>Thu</v>
      </c>
      <c r="B25" s="371">
        <v>45512</v>
      </c>
      <c r="C25" s="446">
        <v>45512</v>
      </c>
      <c r="D25" s="448" t="s">
        <v>34</v>
      </c>
      <c r="E25" s="447"/>
      <c r="F25" s="447"/>
      <c r="G25" s="446">
        <f t="shared" si="6"/>
        <v>45503</v>
      </c>
      <c r="H25" s="446">
        <f t="shared" si="7"/>
        <v>45504</v>
      </c>
      <c r="I25" s="446"/>
      <c r="J25" s="446">
        <v>45505</v>
      </c>
      <c r="K25" s="446"/>
      <c r="L25" s="447" t="s">
        <v>568</v>
      </c>
      <c r="M25" s="175" t="s">
        <v>1120</v>
      </c>
      <c r="N25" s="226" t="s">
        <v>1135</v>
      </c>
      <c r="O25" s="469" t="s">
        <v>1287</v>
      </c>
      <c r="P25" s="447"/>
      <c r="Q25" s="447"/>
      <c r="R25" s="447"/>
      <c r="S25" s="365" t="str">
        <f t="shared" si="1"/>
        <v>Wednesday</v>
      </c>
      <c r="T25" s="365" t="str">
        <f t="shared" si="2"/>
        <v>Thursday</v>
      </c>
    </row>
    <row r="26" spans="1:20" x14ac:dyDescent="0.35">
      <c r="A26" s="372" t="str">
        <f t="shared" si="4"/>
        <v>Fri</v>
      </c>
      <c r="B26" s="371">
        <v>45513</v>
      </c>
      <c r="C26" s="446">
        <v>45513</v>
      </c>
      <c r="D26" s="448" t="s">
        <v>34</v>
      </c>
      <c r="E26" s="447"/>
      <c r="F26" s="447"/>
      <c r="G26" s="446">
        <f t="shared" si="6"/>
        <v>45504</v>
      </c>
      <c r="H26" s="446">
        <f t="shared" si="7"/>
        <v>45505</v>
      </c>
      <c r="I26" s="446"/>
      <c r="J26" s="446">
        <v>45506</v>
      </c>
      <c r="K26" s="446"/>
      <c r="L26" s="447" t="s">
        <v>568</v>
      </c>
      <c r="M26" s="175" t="s">
        <v>1120</v>
      </c>
      <c r="N26" s="226" t="s">
        <v>1136</v>
      </c>
      <c r="O26" s="470" t="s">
        <v>1288</v>
      </c>
      <c r="P26" s="447"/>
      <c r="Q26" s="447"/>
      <c r="R26" s="447"/>
      <c r="S26" s="365" t="str">
        <f t="shared" si="1"/>
        <v>Thursday</v>
      </c>
      <c r="T26" s="365" t="str">
        <f t="shared" si="2"/>
        <v>Friday</v>
      </c>
    </row>
    <row r="27" spans="1:20" x14ac:dyDescent="0.35">
      <c r="A27" s="372" t="str">
        <f t="shared" si="4"/>
        <v>Sat</v>
      </c>
      <c r="B27" s="371">
        <v>45514</v>
      </c>
      <c r="C27" s="446">
        <v>45514</v>
      </c>
      <c r="D27" s="448" t="s">
        <v>34</v>
      </c>
      <c r="E27" s="447"/>
      <c r="F27" s="447"/>
      <c r="G27" s="446">
        <f t="shared" si="6"/>
        <v>45505</v>
      </c>
      <c r="H27" s="446">
        <f>J27-3</f>
        <v>45506</v>
      </c>
      <c r="I27" s="446"/>
      <c r="J27" s="446">
        <v>45509</v>
      </c>
      <c r="K27" s="446"/>
      <c r="L27" s="447" t="s">
        <v>568</v>
      </c>
      <c r="M27" s="175" t="s">
        <v>1120</v>
      </c>
      <c r="N27" s="45" t="s">
        <v>1289</v>
      </c>
      <c r="O27" s="469" t="s">
        <v>1290</v>
      </c>
      <c r="P27" s="447"/>
      <c r="Q27" s="447"/>
      <c r="R27" s="447"/>
      <c r="S27" s="365" t="str">
        <f t="shared" si="1"/>
        <v>Friday</v>
      </c>
      <c r="T27" s="365" t="str">
        <f t="shared" si="2"/>
        <v>Monday</v>
      </c>
    </row>
    <row r="28" spans="1:20" x14ac:dyDescent="0.35">
      <c r="A28" s="372" t="str">
        <f t="shared" si="4"/>
        <v>Sun</v>
      </c>
      <c r="B28" s="371">
        <v>45515</v>
      </c>
      <c r="C28" s="446">
        <v>45515</v>
      </c>
      <c r="D28" s="448" t="s">
        <v>34</v>
      </c>
      <c r="E28" s="447"/>
      <c r="F28" s="447"/>
      <c r="G28" s="446">
        <f t="shared" si="6"/>
        <v>45505</v>
      </c>
      <c r="H28" s="446">
        <f t="shared" ref="H28:H29" si="9">J28-3</f>
        <v>45506</v>
      </c>
      <c r="I28" s="446"/>
      <c r="J28" s="446">
        <v>45509</v>
      </c>
      <c r="K28" s="446"/>
      <c r="L28" s="447" t="s">
        <v>568</v>
      </c>
      <c r="M28" s="175" t="s">
        <v>1120</v>
      </c>
      <c r="N28" s="226" t="s">
        <v>1138</v>
      </c>
      <c r="O28" s="470" t="s">
        <v>1291</v>
      </c>
      <c r="P28" s="447"/>
      <c r="Q28" s="447"/>
      <c r="R28" s="447"/>
      <c r="S28" s="365" t="str">
        <f t="shared" si="1"/>
        <v>Friday</v>
      </c>
      <c r="T28" s="365" t="str">
        <f t="shared" si="2"/>
        <v>Monday</v>
      </c>
    </row>
    <row r="29" spans="1:20" x14ac:dyDescent="0.35">
      <c r="A29" s="372" t="str">
        <f t="shared" si="4"/>
        <v>Mon</v>
      </c>
      <c r="B29" s="371">
        <v>45516</v>
      </c>
      <c r="C29" s="446">
        <v>45516</v>
      </c>
      <c r="D29" s="448" t="s">
        <v>34</v>
      </c>
      <c r="E29" s="447"/>
      <c r="F29" s="447"/>
      <c r="G29" s="446">
        <f t="shared" si="6"/>
        <v>45505</v>
      </c>
      <c r="H29" s="446">
        <f t="shared" si="9"/>
        <v>45506</v>
      </c>
      <c r="I29" s="446"/>
      <c r="J29" s="446">
        <v>45509</v>
      </c>
      <c r="K29" s="446"/>
      <c r="L29" s="447" t="s">
        <v>568</v>
      </c>
      <c r="M29" s="175" t="s">
        <v>1120</v>
      </c>
      <c r="N29" s="226" t="s">
        <v>1139</v>
      </c>
      <c r="O29" s="469" t="s">
        <v>1292</v>
      </c>
      <c r="P29" s="447"/>
      <c r="Q29" s="447"/>
      <c r="R29" s="447"/>
      <c r="S29" s="365" t="str">
        <f t="shared" si="1"/>
        <v>Friday</v>
      </c>
      <c r="T29" s="365" t="str">
        <f t="shared" si="2"/>
        <v>Monday</v>
      </c>
    </row>
    <row r="30" spans="1:20" x14ac:dyDescent="0.35">
      <c r="A30" s="372" t="str">
        <f>TEXT(B30,"ddd")</f>
        <v>Tue</v>
      </c>
      <c r="B30" s="371">
        <v>45517</v>
      </c>
      <c r="C30" s="371">
        <v>45517</v>
      </c>
      <c r="D30" s="448" t="s">
        <v>34</v>
      </c>
      <c r="E30" s="447"/>
      <c r="F30" s="447"/>
      <c r="G30" s="446">
        <f>H30-1</f>
        <v>45508</v>
      </c>
      <c r="H30" s="446">
        <f>J30-1</f>
        <v>45509</v>
      </c>
      <c r="I30" s="446"/>
      <c r="J30" s="446">
        <v>45510</v>
      </c>
      <c r="K30" s="446"/>
      <c r="L30" s="447" t="s">
        <v>568</v>
      </c>
      <c r="M30" s="175"/>
      <c r="N30" s="45" t="s">
        <v>1293</v>
      </c>
      <c r="O30" s="467" t="s">
        <v>1294</v>
      </c>
      <c r="P30" s="447"/>
      <c r="Q30" s="447"/>
      <c r="R30" s="447"/>
      <c r="S30" s="365"/>
      <c r="T30" s="365"/>
    </row>
    <row r="31" spans="1:20" x14ac:dyDescent="0.35">
      <c r="A31" s="372" t="str">
        <f>TEXT(B31,"ddd")</f>
        <v>Wed</v>
      </c>
      <c r="B31" s="371">
        <v>45518</v>
      </c>
      <c r="C31" s="371">
        <v>45518</v>
      </c>
      <c r="D31" s="448" t="s">
        <v>34</v>
      </c>
      <c r="E31" s="447"/>
      <c r="F31" s="447"/>
      <c r="G31" s="446">
        <f>H31-1</f>
        <v>45509</v>
      </c>
      <c r="H31" s="446">
        <f>J31-1</f>
        <v>45510</v>
      </c>
      <c r="I31" s="446"/>
      <c r="J31" s="446">
        <v>45511</v>
      </c>
      <c r="K31" s="446"/>
      <c r="L31" s="447" t="s">
        <v>568</v>
      </c>
      <c r="M31" s="175"/>
      <c r="N31" s="45" t="s">
        <v>1295</v>
      </c>
      <c r="O31" s="467" t="s">
        <v>1296</v>
      </c>
      <c r="P31" s="447"/>
      <c r="Q31" s="447"/>
      <c r="R31" s="447"/>
      <c r="S31" s="365"/>
      <c r="T31" s="365"/>
    </row>
    <row r="32" spans="1:20" x14ac:dyDescent="0.35">
      <c r="A32" s="372" t="str">
        <f t="shared" si="4"/>
        <v>Thu</v>
      </c>
      <c r="B32" s="371">
        <v>45519</v>
      </c>
      <c r="C32" s="446">
        <v>45519</v>
      </c>
      <c r="D32" s="448" t="s">
        <v>34</v>
      </c>
      <c r="E32" s="447"/>
      <c r="F32" s="447"/>
      <c r="G32" s="446">
        <f t="shared" si="6"/>
        <v>45510</v>
      </c>
      <c r="H32" s="446">
        <f t="shared" si="7"/>
        <v>45511</v>
      </c>
      <c r="I32" s="446"/>
      <c r="J32" s="446">
        <v>45512</v>
      </c>
      <c r="K32" s="446"/>
      <c r="L32" s="447" t="s">
        <v>568</v>
      </c>
      <c r="M32" s="175" t="s">
        <v>1120</v>
      </c>
      <c r="N32" s="226" t="s">
        <v>1140</v>
      </c>
      <c r="O32" s="470" t="s">
        <v>1297</v>
      </c>
      <c r="P32" s="447"/>
      <c r="Q32" s="447"/>
      <c r="R32" s="447"/>
      <c r="S32" s="365" t="str">
        <f t="shared" si="1"/>
        <v>Wednesday</v>
      </c>
      <c r="T32" s="365" t="str">
        <f t="shared" si="2"/>
        <v>Thursday</v>
      </c>
    </row>
    <row r="33" spans="1:20" x14ac:dyDescent="0.35">
      <c r="A33" s="372" t="str">
        <f t="shared" si="4"/>
        <v>Fri</v>
      </c>
      <c r="B33" s="371">
        <v>45520</v>
      </c>
      <c r="C33" s="446">
        <v>45520</v>
      </c>
      <c r="D33" s="448" t="s">
        <v>34</v>
      </c>
      <c r="E33" s="447"/>
      <c r="F33" s="447"/>
      <c r="G33" s="446">
        <f t="shared" si="6"/>
        <v>45511</v>
      </c>
      <c r="H33" s="446">
        <f t="shared" si="7"/>
        <v>45512</v>
      </c>
      <c r="I33" s="446"/>
      <c r="J33" s="446">
        <v>45513</v>
      </c>
      <c r="K33" s="446"/>
      <c r="L33" s="447" t="s">
        <v>568</v>
      </c>
      <c r="M33" s="175" t="s">
        <v>1120</v>
      </c>
      <c r="N33" s="226" t="s">
        <v>1141</v>
      </c>
      <c r="O33" s="469" t="s">
        <v>1298</v>
      </c>
      <c r="P33" s="447"/>
      <c r="Q33" s="447"/>
      <c r="R33" s="447"/>
      <c r="S33" s="365" t="str">
        <f t="shared" si="1"/>
        <v>Thursday</v>
      </c>
      <c r="T33" s="365" t="str">
        <f t="shared" si="2"/>
        <v>Friday</v>
      </c>
    </row>
    <row r="34" spans="1:20" x14ac:dyDescent="0.35">
      <c r="A34" s="372" t="str">
        <f t="shared" si="4"/>
        <v>Sat</v>
      </c>
      <c r="B34" s="426">
        <v>45521</v>
      </c>
      <c r="C34" s="473">
        <v>45521</v>
      </c>
      <c r="D34" s="474" t="s">
        <v>34</v>
      </c>
      <c r="E34" s="475"/>
      <c r="F34" s="475"/>
      <c r="G34" s="473">
        <f t="shared" si="6"/>
        <v>45512</v>
      </c>
      <c r="H34" s="473">
        <f>J34-3</f>
        <v>45513</v>
      </c>
      <c r="I34" s="473"/>
      <c r="J34" s="473">
        <v>45516</v>
      </c>
      <c r="K34" s="446"/>
      <c r="L34" s="447" t="s">
        <v>568</v>
      </c>
      <c r="M34" s="175" t="s">
        <v>1120</v>
      </c>
      <c r="N34" s="226" t="s">
        <v>1142</v>
      </c>
      <c r="O34" s="470" t="s">
        <v>1299</v>
      </c>
      <c r="P34" s="447"/>
      <c r="Q34" s="447"/>
      <c r="R34" s="447"/>
      <c r="S34" s="365" t="str">
        <f t="shared" si="1"/>
        <v>Friday</v>
      </c>
      <c r="T34" s="365" t="str">
        <f t="shared" si="2"/>
        <v>Monday</v>
      </c>
    </row>
    <row r="35" spans="1:20" x14ac:dyDescent="0.35">
      <c r="A35" s="372" t="str">
        <f t="shared" si="4"/>
        <v>Sun</v>
      </c>
      <c r="B35" s="426">
        <v>45522</v>
      </c>
      <c r="C35" s="473">
        <v>45522</v>
      </c>
      <c r="D35" s="474" t="s">
        <v>34</v>
      </c>
      <c r="E35" s="475"/>
      <c r="F35" s="475"/>
      <c r="G35" s="473">
        <f t="shared" si="6"/>
        <v>45512</v>
      </c>
      <c r="H35" s="473">
        <f t="shared" ref="H35:H36" si="10">J35-3</f>
        <v>45513</v>
      </c>
      <c r="I35" s="473"/>
      <c r="J35" s="473">
        <v>45516</v>
      </c>
      <c r="K35" s="446"/>
      <c r="L35" s="447" t="s">
        <v>568</v>
      </c>
      <c r="M35" s="175" t="s">
        <v>1120</v>
      </c>
      <c r="N35" s="226" t="s">
        <v>1143</v>
      </c>
      <c r="O35" s="469" t="s">
        <v>1300</v>
      </c>
      <c r="P35" s="447"/>
      <c r="Q35" s="447"/>
      <c r="R35" s="447"/>
      <c r="S35" s="365" t="str">
        <f t="shared" si="1"/>
        <v>Friday</v>
      </c>
      <c r="T35" s="365" t="str">
        <f t="shared" si="2"/>
        <v>Monday</v>
      </c>
    </row>
    <row r="36" spans="1:20" x14ac:dyDescent="0.35">
      <c r="A36" s="372" t="str">
        <f t="shared" si="4"/>
        <v>Mon</v>
      </c>
      <c r="B36" s="426">
        <v>45523</v>
      </c>
      <c r="C36" s="473">
        <v>45523</v>
      </c>
      <c r="D36" s="474" t="s">
        <v>34</v>
      </c>
      <c r="E36" s="475"/>
      <c r="F36" s="475"/>
      <c r="G36" s="473">
        <f t="shared" si="6"/>
        <v>45512</v>
      </c>
      <c r="H36" s="473">
        <f t="shared" si="10"/>
        <v>45513</v>
      </c>
      <c r="I36" s="473"/>
      <c r="J36" s="473">
        <v>45516</v>
      </c>
      <c r="K36" s="446"/>
      <c r="L36" s="447" t="s">
        <v>568</v>
      </c>
      <c r="M36" s="175" t="s">
        <v>1120</v>
      </c>
      <c r="N36" s="45" t="s">
        <v>1144</v>
      </c>
      <c r="O36" s="470" t="s">
        <v>1301</v>
      </c>
      <c r="P36" s="447"/>
      <c r="Q36" s="447"/>
      <c r="R36" s="447"/>
      <c r="S36" s="365" t="str">
        <f t="shared" si="1"/>
        <v>Friday</v>
      </c>
      <c r="T36" s="365" t="str">
        <f t="shared" si="2"/>
        <v>Monday</v>
      </c>
    </row>
    <row r="37" spans="1:20" x14ac:dyDescent="0.35">
      <c r="A37" s="372" t="str">
        <f t="shared" si="4"/>
        <v>Wed</v>
      </c>
      <c r="B37" s="476">
        <v>45525</v>
      </c>
      <c r="C37" s="477">
        <v>45525</v>
      </c>
      <c r="D37" s="478" t="s">
        <v>34</v>
      </c>
      <c r="E37" s="479"/>
      <c r="F37" s="479"/>
      <c r="G37" s="477">
        <f t="shared" si="6"/>
        <v>45516</v>
      </c>
      <c r="H37" s="477">
        <f t="shared" si="7"/>
        <v>45517</v>
      </c>
      <c r="I37" s="477"/>
      <c r="J37" s="477">
        <v>45518</v>
      </c>
      <c r="K37" s="446"/>
      <c r="L37" s="447" t="s">
        <v>568</v>
      </c>
      <c r="M37" s="175" t="s">
        <v>1120</v>
      </c>
      <c r="N37" s="45" t="s">
        <v>1302</v>
      </c>
      <c r="O37" s="487" t="s">
        <v>1303</v>
      </c>
      <c r="P37" s="447"/>
      <c r="Q37" s="488" t="s">
        <v>1304</v>
      </c>
      <c r="R37" s="447"/>
      <c r="S37" s="365" t="str">
        <f t="shared" si="1"/>
        <v>Tuesday</v>
      </c>
      <c r="T37" s="365" t="str">
        <f t="shared" si="2"/>
        <v>Wednesday</v>
      </c>
    </row>
    <row r="38" spans="1:20" x14ac:dyDescent="0.35">
      <c r="A38" s="372" t="str">
        <f t="shared" si="4"/>
        <v>Thu</v>
      </c>
      <c r="B38" s="476">
        <v>45526</v>
      </c>
      <c r="C38" s="477">
        <v>45526</v>
      </c>
      <c r="D38" s="478" t="s">
        <v>34</v>
      </c>
      <c r="E38" s="479"/>
      <c r="F38" s="479"/>
      <c r="G38" s="477">
        <f t="shared" si="6"/>
        <v>45516</v>
      </c>
      <c r="H38" s="477">
        <f t="shared" si="7"/>
        <v>45517</v>
      </c>
      <c r="I38" s="477"/>
      <c r="J38" s="477">
        <v>45518</v>
      </c>
      <c r="K38" s="446"/>
      <c r="L38" s="447" t="s">
        <v>568</v>
      </c>
      <c r="M38" s="175" t="s">
        <v>1120</v>
      </c>
      <c r="N38" s="226" t="s">
        <v>1146</v>
      </c>
      <c r="O38" s="469" t="s">
        <v>1305</v>
      </c>
      <c r="P38" s="447"/>
      <c r="Q38" s="447"/>
      <c r="R38" s="447"/>
      <c r="S38" s="365" t="str">
        <f t="shared" si="1"/>
        <v>Tuesday</v>
      </c>
      <c r="T38" s="365" t="str">
        <f t="shared" si="2"/>
        <v>Wednesday</v>
      </c>
    </row>
    <row r="39" spans="1:20" x14ac:dyDescent="0.35">
      <c r="A39" s="372" t="str">
        <f t="shared" si="4"/>
        <v>Fri</v>
      </c>
      <c r="B39" s="476">
        <v>45527</v>
      </c>
      <c r="C39" s="477">
        <v>45527</v>
      </c>
      <c r="D39" s="478" t="s">
        <v>34</v>
      </c>
      <c r="E39" s="479"/>
      <c r="F39" s="479"/>
      <c r="G39" s="477">
        <f t="shared" si="6"/>
        <v>45517</v>
      </c>
      <c r="H39" s="446">
        <f>J39-2</f>
        <v>45518</v>
      </c>
      <c r="I39" s="477"/>
      <c r="J39" s="480">
        <v>45520</v>
      </c>
      <c r="K39" s="446"/>
      <c r="L39" s="447" t="s">
        <v>568</v>
      </c>
      <c r="M39" s="175" t="s">
        <v>1120</v>
      </c>
      <c r="N39" s="226" t="s">
        <v>1147</v>
      </c>
      <c r="O39" s="470" t="s">
        <v>1306</v>
      </c>
      <c r="P39" s="447"/>
      <c r="Q39" s="447"/>
      <c r="R39" s="447"/>
      <c r="S39" s="365" t="str">
        <f t="shared" si="1"/>
        <v>Wednesday</v>
      </c>
      <c r="T39" s="365" t="str">
        <f t="shared" si="2"/>
        <v>Friday</v>
      </c>
    </row>
    <row r="40" spans="1:20" x14ac:dyDescent="0.35">
      <c r="A40" s="372" t="str">
        <f t="shared" si="4"/>
        <v>Sat</v>
      </c>
      <c r="B40" s="371">
        <v>45528</v>
      </c>
      <c r="C40" s="446">
        <v>45528</v>
      </c>
      <c r="D40" s="448" t="s">
        <v>34</v>
      </c>
      <c r="E40" s="447"/>
      <c r="F40" s="447"/>
      <c r="G40" s="446">
        <f t="shared" si="6"/>
        <v>45519</v>
      </c>
      <c r="H40" s="446">
        <f>J40-3</f>
        <v>45520</v>
      </c>
      <c r="I40" s="446"/>
      <c r="J40" s="480">
        <v>45523</v>
      </c>
      <c r="K40" s="446"/>
      <c r="L40" s="447" t="s">
        <v>568</v>
      </c>
      <c r="M40" s="175" t="s">
        <v>1120</v>
      </c>
      <c r="N40" s="226" t="s">
        <v>1148</v>
      </c>
      <c r="O40" s="469" t="s">
        <v>1307</v>
      </c>
      <c r="P40" s="447"/>
      <c r="Q40" s="447"/>
      <c r="R40" s="447"/>
      <c r="S40" s="365" t="str">
        <f t="shared" si="1"/>
        <v>Friday</v>
      </c>
      <c r="T40" s="365" t="str">
        <f t="shared" si="2"/>
        <v>Monday</v>
      </c>
    </row>
    <row r="41" spans="1:20" x14ac:dyDescent="0.35">
      <c r="A41" s="372" t="str">
        <f t="shared" si="4"/>
        <v>Sun</v>
      </c>
      <c r="B41" s="371">
        <v>45529</v>
      </c>
      <c r="C41" s="446">
        <v>45529</v>
      </c>
      <c r="D41" s="448" t="s">
        <v>34</v>
      </c>
      <c r="E41" s="447"/>
      <c r="F41" s="447"/>
      <c r="G41" s="446">
        <f t="shared" si="6"/>
        <v>45519</v>
      </c>
      <c r="H41" s="446">
        <f t="shared" ref="H41:H42" si="11">J41-3</f>
        <v>45520</v>
      </c>
      <c r="I41" s="446"/>
      <c r="J41" s="480">
        <v>45523</v>
      </c>
      <c r="K41" s="446"/>
      <c r="L41" s="447" t="s">
        <v>568</v>
      </c>
      <c r="M41" s="175" t="s">
        <v>1120</v>
      </c>
      <c r="N41" s="226" t="s">
        <v>1149</v>
      </c>
      <c r="O41" s="470" t="s">
        <v>1308</v>
      </c>
      <c r="P41" s="447"/>
      <c r="Q41" s="447"/>
      <c r="R41" s="447"/>
      <c r="S41" s="365" t="str">
        <f t="shared" si="1"/>
        <v>Friday</v>
      </c>
      <c r="T41" s="365" t="str">
        <f t="shared" si="2"/>
        <v>Monday</v>
      </c>
    </row>
    <row r="42" spans="1:20" x14ac:dyDescent="0.35">
      <c r="A42" s="372" t="str">
        <f t="shared" si="4"/>
        <v>Mon</v>
      </c>
      <c r="B42" s="371">
        <v>45530</v>
      </c>
      <c r="C42" s="446">
        <v>45530</v>
      </c>
      <c r="D42" s="448" t="s">
        <v>34</v>
      </c>
      <c r="E42" s="447"/>
      <c r="F42" s="447"/>
      <c r="G42" s="446">
        <f t="shared" si="6"/>
        <v>45519</v>
      </c>
      <c r="H42" s="446">
        <f t="shared" si="11"/>
        <v>45520</v>
      </c>
      <c r="I42" s="446"/>
      <c r="J42" s="480">
        <v>45523</v>
      </c>
      <c r="K42" s="446"/>
      <c r="L42" s="447" t="s">
        <v>568</v>
      </c>
      <c r="M42" s="175" t="s">
        <v>1120</v>
      </c>
      <c r="N42" s="226" t="s">
        <v>1150</v>
      </c>
      <c r="O42" s="469" t="s">
        <v>1309</v>
      </c>
      <c r="P42" s="447"/>
      <c r="Q42" s="447"/>
      <c r="R42" s="447"/>
      <c r="S42" s="365" t="str">
        <f t="shared" si="1"/>
        <v>Friday</v>
      </c>
      <c r="T42" s="365" t="str">
        <f t="shared" si="2"/>
        <v>Monday</v>
      </c>
    </row>
    <row r="43" spans="1:20" x14ac:dyDescent="0.35">
      <c r="A43" s="372" t="str">
        <f t="shared" si="4"/>
        <v>Thu</v>
      </c>
      <c r="B43" s="371">
        <v>45533</v>
      </c>
      <c r="C43" s="446">
        <v>45533</v>
      </c>
      <c r="D43" s="448" t="s">
        <v>34</v>
      </c>
      <c r="E43" s="447"/>
      <c r="F43" s="447"/>
      <c r="G43" s="446">
        <f t="shared" si="6"/>
        <v>45524</v>
      </c>
      <c r="H43" s="446">
        <f t="shared" si="7"/>
        <v>45525</v>
      </c>
      <c r="I43" s="446"/>
      <c r="J43" s="480">
        <v>45526</v>
      </c>
      <c r="K43" s="446"/>
      <c r="L43" s="447" t="s">
        <v>568</v>
      </c>
      <c r="M43" s="175" t="s">
        <v>1120</v>
      </c>
      <c r="N43" s="226" t="s">
        <v>1154</v>
      </c>
      <c r="O43" s="470" t="s">
        <v>1310</v>
      </c>
      <c r="P43" s="447"/>
      <c r="Q43" s="447"/>
      <c r="R43" s="447"/>
      <c r="S43" s="365" t="str">
        <f t="shared" si="1"/>
        <v>Wednesday</v>
      </c>
      <c r="T43" s="365" t="str">
        <f t="shared" si="2"/>
        <v>Thursday</v>
      </c>
    </row>
    <row r="44" spans="1:20" x14ac:dyDescent="0.35">
      <c r="A44" s="372" t="str">
        <f t="shared" si="4"/>
        <v>Fri</v>
      </c>
      <c r="B44" s="371">
        <v>45534</v>
      </c>
      <c r="C44" s="446">
        <v>45534</v>
      </c>
      <c r="D44" s="448" t="s">
        <v>34</v>
      </c>
      <c r="E44" s="447"/>
      <c r="F44" s="447"/>
      <c r="G44" s="446">
        <f t="shared" si="6"/>
        <v>45525</v>
      </c>
      <c r="H44" s="446">
        <f t="shared" si="7"/>
        <v>45526</v>
      </c>
      <c r="I44" s="446"/>
      <c r="J44" s="480">
        <v>45527</v>
      </c>
      <c r="K44" s="446"/>
      <c r="L44" s="447" t="s">
        <v>568</v>
      </c>
      <c r="M44" s="175" t="s">
        <v>1120</v>
      </c>
      <c r="N44" s="226" t="s">
        <v>1155</v>
      </c>
      <c r="O44" s="469" t="s">
        <v>1311</v>
      </c>
      <c r="P44" s="447"/>
      <c r="Q44" s="447"/>
      <c r="R44" s="447"/>
      <c r="S44" s="365" t="str">
        <f t="shared" si="1"/>
        <v>Thursday</v>
      </c>
      <c r="T44" s="365" t="str">
        <f t="shared" si="2"/>
        <v>Friday</v>
      </c>
    </row>
    <row r="45" spans="1:20" x14ac:dyDescent="0.35">
      <c r="A45" s="372" t="str">
        <f t="shared" si="4"/>
        <v>Sat</v>
      </c>
      <c r="B45" s="371">
        <v>45535</v>
      </c>
      <c r="C45" s="446">
        <v>45535</v>
      </c>
      <c r="D45" s="448" t="s">
        <v>34</v>
      </c>
      <c r="E45" s="447"/>
      <c r="F45" s="447"/>
      <c r="G45" s="446">
        <f t="shared" si="6"/>
        <v>45526</v>
      </c>
      <c r="H45" s="446">
        <f>J45-3</f>
        <v>45527</v>
      </c>
      <c r="I45" s="446"/>
      <c r="J45" s="480">
        <v>45530</v>
      </c>
      <c r="K45" s="446"/>
      <c r="L45" s="447" t="s">
        <v>568</v>
      </c>
      <c r="M45" s="175" t="s">
        <v>1120</v>
      </c>
      <c r="N45" s="226" t="s">
        <v>1156</v>
      </c>
      <c r="O45" s="470" t="s">
        <v>1312</v>
      </c>
      <c r="P45" s="447"/>
      <c r="Q45" s="447"/>
      <c r="R45" s="447"/>
      <c r="S45" s="365" t="str">
        <f t="shared" si="1"/>
        <v>Friday</v>
      </c>
      <c r="T45" s="365" t="str">
        <f t="shared" si="2"/>
        <v>Monday</v>
      </c>
    </row>
    <row r="46" spans="1:20" x14ac:dyDescent="0.35">
      <c r="A46" s="372" t="str">
        <f t="shared" ref="A46" si="12">TEXT(B46,"ddd")</f>
        <v>Mon</v>
      </c>
      <c r="B46" s="371">
        <v>45509</v>
      </c>
      <c r="C46" s="446">
        <v>45515</v>
      </c>
      <c r="D46" s="448" t="s">
        <v>882</v>
      </c>
      <c r="E46" s="447"/>
      <c r="F46" s="447"/>
      <c r="G46" s="446">
        <f t="shared" ref="G46:G51" si="13">I46-1</f>
        <v>45498</v>
      </c>
      <c r="H46" s="446"/>
      <c r="I46" s="446">
        <f t="shared" ref="I46:I51" si="14">J46-3</f>
        <v>45499</v>
      </c>
      <c r="J46" s="446">
        <v>45502</v>
      </c>
      <c r="K46" s="446"/>
      <c r="L46" s="447" t="s">
        <v>568</v>
      </c>
      <c r="M46" s="447"/>
      <c r="N46" s="226" t="s">
        <v>883</v>
      </c>
      <c r="O46" s="469" t="s">
        <v>1313</v>
      </c>
      <c r="P46" s="447"/>
      <c r="Q46" s="447"/>
      <c r="R46" s="447"/>
      <c r="S46" s="365"/>
      <c r="T46" s="365"/>
    </row>
    <row r="47" spans="1:20" x14ac:dyDescent="0.35">
      <c r="A47" s="372" t="str">
        <f>TEXT(B47,"ddd")</f>
        <v>Mon</v>
      </c>
      <c r="B47" s="371">
        <v>45530</v>
      </c>
      <c r="C47" s="446">
        <v>45536</v>
      </c>
      <c r="D47" s="448" t="s">
        <v>1314</v>
      </c>
      <c r="E47" s="447"/>
      <c r="F47" s="447"/>
      <c r="G47" s="446">
        <f t="shared" si="13"/>
        <v>45519</v>
      </c>
      <c r="H47" s="446"/>
      <c r="I47" s="446">
        <f t="shared" si="14"/>
        <v>45520</v>
      </c>
      <c r="J47" s="446">
        <v>45523</v>
      </c>
      <c r="K47" s="446"/>
      <c r="L47" s="447" t="s">
        <v>568</v>
      </c>
      <c r="M47" s="447"/>
      <c r="N47" s="226" t="s">
        <v>1315</v>
      </c>
      <c r="O47" s="449" t="s">
        <v>443</v>
      </c>
      <c r="P47" s="447"/>
      <c r="Q47" s="449" t="s">
        <v>443</v>
      </c>
      <c r="R47" s="447"/>
      <c r="S47" s="365"/>
      <c r="T47" s="365"/>
    </row>
    <row r="48" spans="1:20" x14ac:dyDescent="0.35">
      <c r="A48" s="372" t="str">
        <f>TEXT(B48,"ddd")</f>
        <v>Mon</v>
      </c>
      <c r="B48" s="371">
        <v>45509</v>
      </c>
      <c r="C48" s="446">
        <v>45515</v>
      </c>
      <c r="D48" s="448" t="s">
        <v>1234</v>
      </c>
      <c r="E48" s="447"/>
      <c r="F48" s="447"/>
      <c r="G48" s="446">
        <f t="shared" si="13"/>
        <v>45498</v>
      </c>
      <c r="H48" s="446"/>
      <c r="I48" s="446">
        <f t="shared" si="14"/>
        <v>45499</v>
      </c>
      <c r="J48" s="446">
        <v>45502</v>
      </c>
      <c r="K48" s="446"/>
      <c r="L48" s="447" t="s">
        <v>568</v>
      </c>
      <c r="M48" s="447"/>
      <c r="N48" s="226" t="s">
        <v>1316</v>
      </c>
      <c r="O48" s="469" t="s">
        <v>1317</v>
      </c>
      <c r="P48" s="447"/>
      <c r="Q48" s="447"/>
      <c r="R48" s="447"/>
      <c r="S48" s="365"/>
      <c r="T48" s="365"/>
    </row>
    <row r="49" spans="1:20" x14ac:dyDescent="0.35">
      <c r="A49" s="372" t="str">
        <f>TEXT(B49,"ddd")</f>
        <v>Mon</v>
      </c>
      <c r="B49" s="371">
        <v>45516</v>
      </c>
      <c r="C49" s="446">
        <v>45522</v>
      </c>
      <c r="D49" s="448" t="s">
        <v>1234</v>
      </c>
      <c r="E49" s="447"/>
      <c r="F49" s="447"/>
      <c r="G49" s="446">
        <f t="shared" si="13"/>
        <v>45505</v>
      </c>
      <c r="H49" s="446"/>
      <c r="I49" s="446">
        <f t="shared" si="14"/>
        <v>45506</v>
      </c>
      <c r="J49" s="446">
        <v>45509</v>
      </c>
      <c r="K49" s="446"/>
      <c r="L49" s="447" t="s">
        <v>568</v>
      </c>
      <c r="M49" s="447"/>
      <c r="N49" s="226" t="s">
        <v>1318</v>
      </c>
      <c r="O49" s="470" t="s">
        <v>1319</v>
      </c>
      <c r="P49" s="447"/>
      <c r="Q49" s="447"/>
      <c r="R49" s="447"/>
      <c r="S49" s="365"/>
      <c r="T49" s="365"/>
    </row>
    <row r="50" spans="1:20" x14ac:dyDescent="0.35">
      <c r="A50" s="372" t="str">
        <f>TEXT(B50,"ddd")</f>
        <v>Mon</v>
      </c>
      <c r="B50" s="371">
        <v>45523</v>
      </c>
      <c r="C50" s="446">
        <v>45529</v>
      </c>
      <c r="D50" s="448" t="s">
        <v>1234</v>
      </c>
      <c r="E50" s="447"/>
      <c r="F50" s="447"/>
      <c r="G50" s="446">
        <f t="shared" si="13"/>
        <v>45512</v>
      </c>
      <c r="H50" s="446"/>
      <c r="I50" s="446">
        <f t="shared" si="14"/>
        <v>45513</v>
      </c>
      <c r="J50" s="446">
        <v>45516</v>
      </c>
      <c r="K50" s="446"/>
      <c r="L50" s="447" t="s">
        <v>568</v>
      </c>
      <c r="M50" s="447"/>
      <c r="N50" s="226" t="s">
        <v>1320</v>
      </c>
      <c r="O50" s="469" t="s">
        <v>1321</v>
      </c>
      <c r="P50" s="447"/>
      <c r="Q50" s="447"/>
      <c r="R50" s="447"/>
      <c r="S50" s="365"/>
      <c r="T50" s="365"/>
    </row>
    <row r="51" spans="1:20" x14ac:dyDescent="0.35">
      <c r="A51" s="372" t="str">
        <f>TEXT(B51,"ddd")</f>
        <v>Mon</v>
      </c>
      <c r="B51" s="371">
        <v>45530</v>
      </c>
      <c r="C51" s="446">
        <v>45543</v>
      </c>
      <c r="D51" s="448" t="s">
        <v>1234</v>
      </c>
      <c r="E51" s="447"/>
      <c r="F51" s="447"/>
      <c r="G51" s="446">
        <f t="shared" si="13"/>
        <v>45519</v>
      </c>
      <c r="H51" s="446"/>
      <c r="I51" s="446">
        <f t="shared" si="14"/>
        <v>45520</v>
      </c>
      <c r="J51" s="446">
        <v>45523</v>
      </c>
      <c r="K51" s="446"/>
      <c r="L51" s="447" t="s">
        <v>568</v>
      </c>
      <c r="M51" s="447"/>
      <c r="N51" s="226" t="s">
        <v>1322</v>
      </c>
      <c r="O51" s="470" t="s">
        <v>1323</v>
      </c>
      <c r="P51" s="447"/>
      <c r="Q51" s="447"/>
      <c r="R51" s="447"/>
      <c r="S51" s="365"/>
      <c r="T51" s="365"/>
    </row>
    <row r="52" spans="1:20" x14ac:dyDescent="0.35">
      <c r="A52" s="372" t="s">
        <v>123</v>
      </c>
      <c r="B52" s="371">
        <v>45509</v>
      </c>
      <c r="C52" s="446">
        <v>45599</v>
      </c>
      <c r="D52" s="448" t="s">
        <v>1245</v>
      </c>
      <c r="E52" s="447"/>
      <c r="F52" s="447"/>
      <c r="G52" s="446"/>
      <c r="H52" s="446"/>
      <c r="I52" s="446"/>
      <c r="J52" s="446"/>
      <c r="K52" s="446"/>
      <c r="L52" s="447"/>
      <c r="M52" s="447"/>
      <c r="N52" s="226" t="s">
        <v>1324</v>
      </c>
      <c r="O52" s="471" t="s">
        <v>1325</v>
      </c>
      <c r="P52" s="447"/>
      <c r="Q52" s="447"/>
      <c r="R52" s="447"/>
      <c r="S52" s="365"/>
      <c r="T52" s="365"/>
    </row>
    <row r="53" spans="1:20" x14ac:dyDescent="0.35">
      <c r="A53" s="372" t="s">
        <v>123</v>
      </c>
      <c r="B53" s="371">
        <v>45516</v>
      </c>
      <c r="C53" s="446">
        <v>45522</v>
      </c>
      <c r="D53" s="448" t="s">
        <v>1326</v>
      </c>
      <c r="E53" s="447"/>
      <c r="F53" s="447"/>
      <c r="G53" s="446"/>
      <c r="H53" s="446"/>
      <c r="I53" s="446"/>
      <c r="J53" s="446"/>
      <c r="K53" s="446"/>
      <c r="L53" s="447"/>
      <c r="M53" s="447"/>
      <c r="N53" s="449" t="s">
        <v>443</v>
      </c>
      <c r="O53" s="471" t="s">
        <v>1327</v>
      </c>
      <c r="P53" s="449" t="s">
        <v>443</v>
      </c>
      <c r="Q53" s="447"/>
      <c r="R53" s="447"/>
      <c r="S53" s="365"/>
      <c r="T53" s="365"/>
    </row>
  </sheetData>
  <autoFilter ref="A3:T53" xr:uid="{6EBC75EF-F553-48D9-871D-14E3487FCBF5}"/>
  <hyperlinks>
    <hyperlink ref="N4" r:id="rId1" tooltip="https://cms-ro.emag.network/en/campaign/14466/associated-products" xr:uid="{5314267A-AA4C-49D7-850E-9FC23DAC3858}"/>
    <hyperlink ref="N5" r:id="rId2" tooltip="https://cms-ro.emag.network/en/campaign/14467/associated-products" xr:uid="{F6045A90-5DC1-47F1-B7EC-F7DE238C172B}"/>
    <hyperlink ref="N6" r:id="rId3" tooltip="https://cms-ro.emag.network/en/campaign/14468/associated-products" xr:uid="{61636BC5-7BE1-446E-8A47-4D6E904BCD1E}"/>
    <hyperlink ref="N7" r:id="rId4" tooltip="https://cms-ro.emag.network/en/campaign/14469/associated-products" xr:uid="{C5FF702E-8744-4100-94EF-5D8C6AF1B8F5}"/>
    <hyperlink ref="N8" r:id="rId5" xr:uid="{97BF7018-1C03-415F-AC3A-919480C069E3}"/>
    <hyperlink ref="N9" r:id="rId6" xr:uid="{B8663748-5598-4EC7-9AC0-7DDC7E1667AE}"/>
    <hyperlink ref="N10" r:id="rId7" xr:uid="{617BE53E-8C3B-4BA6-BEE2-CE3004A0B948}"/>
    <hyperlink ref="N12" r:id="rId8" xr:uid="{8722EED6-CCAC-47D0-B6F3-9B42E7BEDC44}"/>
    <hyperlink ref="N16" r:id="rId9" xr:uid="{306BC9B1-4644-4AE2-BEC4-7E1AE6034C17}"/>
    <hyperlink ref="N19" r:id="rId10" xr:uid="{1456C03B-AF26-4E7F-8E7E-340EA7223B89}"/>
    <hyperlink ref="N13" r:id="rId11" xr:uid="{C643A23C-41D0-40D3-9B25-189491AC78AF}"/>
    <hyperlink ref="N20" r:id="rId12" xr:uid="{7EF36C72-0256-4337-8702-6A7FC06FA563}"/>
    <hyperlink ref="N21" r:id="rId13" xr:uid="{81622F76-3BE8-4954-B7D4-E67C664450DD}"/>
    <hyperlink ref="N22" r:id="rId14" xr:uid="{C152FE15-5DA0-4A3C-B736-278A7FA3E79D}"/>
    <hyperlink ref="N23" r:id="rId15" xr:uid="{4E0389F5-745E-43EE-8059-1F9DDB9A670C}"/>
    <hyperlink ref="N24" r:id="rId16" xr:uid="{1BE383AC-3189-4D4D-BEF2-D8132602494F}"/>
    <hyperlink ref="N25" r:id="rId17" xr:uid="{0E3D8C7C-C15B-42E6-98E4-4A17D4724382}"/>
    <hyperlink ref="N26" r:id="rId18" xr:uid="{0EDDC6E4-9DEF-428F-841D-DBAC40860EF3}"/>
    <hyperlink ref="N27" r:id="rId19" xr:uid="{7C36525E-2CBB-41BC-AEF8-9DB98EB9BCC9}"/>
    <hyperlink ref="N28" r:id="rId20" xr:uid="{0CA676CE-5BB1-4F8F-A315-EAF3F39D1D61}"/>
    <hyperlink ref="N29" r:id="rId21" xr:uid="{60472CBF-F2E1-4CFC-BD75-F20C78177FE5}"/>
    <hyperlink ref="N32" r:id="rId22" xr:uid="{0C0CD039-98FC-4511-AFE6-74A76A6EF638}"/>
    <hyperlink ref="N33" r:id="rId23" xr:uid="{95E673AC-EA64-4F77-9A4B-961B96E55867}"/>
    <hyperlink ref="N34" r:id="rId24" xr:uid="{00A72C89-E9B1-43E5-AD69-6D712494A4EF}"/>
    <hyperlink ref="N35" r:id="rId25" xr:uid="{14692000-D792-4505-A160-1C17CAB52E90}"/>
    <hyperlink ref="N38" r:id="rId26" xr:uid="{AB7A7954-8CB5-444D-9825-303DE6A98B5A}"/>
    <hyperlink ref="N39" r:id="rId27" xr:uid="{25315B5B-A801-47FA-AE47-930F8F587F39}"/>
    <hyperlink ref="N40" r:id="rId28" xr:uid="{A5310495-2565-4D02-9103-735598F0A7D3}"/>
    <hyperlink ref="N41" r:id="rId29" xr:uid="{48AA0CC2-D4CF-4DF2-86FD-FE62B8B3E729}"/>
    <hyperlink ref="N42" r:id="rId30" xr:uid="{AE37A04E-AE9E-46EE-A93C-AB4EA5788C1D}"/>
    <hyperlink ref="N43" r:id="rId31" xr:uid="{B5F40713-56EE-4036-9179-FF3094A10EA6}"/>
    <hyperlink ref="N44" r:id="rId32" xr:uid="{06728391-AEF8-4EA5-BBC7-DB6FD4D67E0E}"/>
    <hyperlink ref="N45" r:id="rId33" xr:uid="{9566E6DF-5E1C-45A8-B2FE-F61F24CDD71E}"/>
    <hyperlink ref="M9" r:id="rId34" xr:uid="{FF320537-F244-4790-B3CF-9DAD62BB789E}"/>
    <hyperlink ref="M10" r:id="rId35" xr:uid="{24F1696B-BFA7-49A2-A1C2-D3CA524D25BB}"/>
    <hyperlink ref="M12" r:id="rId36" xr:uid="{CBA203F7-F876-42BB-88F5-E19B25D7813D}"/>
    <hyperlink ref="M8" r:id="rId37" xr:uid="{B2400220-EE8E-4655-B174-0FF872D3E94F}"/>
    <hyperlink ref="M16" r:id="rId38" xr:uid="{518F689D-8E76-48C2-BDDF-4B3D8BDE772B}"/>
    <hyperlink ref="M19" r:id="rId39" xr:uid="{025E676D-D9CE-4FE1-A333-1BAA44844079}"/>
    <hyperlink ref="M4" r:id="rId40" xr:uid="{CDF4374D-984F-46A4-8E0C-C01CAFF67AC3}"/>
    <hyperlink ref="M5" r:id="rId41" xr:uid="{4D02C55A-9A54-4308-98B6-9B8568CEB49E}"/>
    <hyperlink ref="M6" r:id="rId42" xr:uid="{723A1FC5-75F4-4E6D-9532-7CCC23F3D055}"/>
    <hyperlink ref="M7" r:id="rId43" xr:uid="{755AED57-44DA-4F6E-A77C-634E93246571}"/>
    <hyperlink ref="M20" r:id="rId44" xr:uid="{9B94E550-B7FD-4ABB-9273-FED289A0CFA3}"/>
    <hyperlink ref="M21:M45" r:id="rId45" display="08. August" xr:uid="{F0E1BDCF-03A1-426B-AA56-CB905F30A21D}"/>
    <hyperlink ref="N46" r:id="rId46" xr:uid="{20EB9787-54C1-456F-BBC9-2A696899A188}"/>
    <hyperlink ref="N48" r:id="rId47" xr:uid="{613865BE-89B7-492E-A49E-EB6FC8791959}"/>
    <hyperlink ref="N49" r:id="rId48" xr:uid="{F07D9064-2563-4346-806C-B73D258234DF}"/>
    <hyperlink ref="N50" r:id="rId49" xr:uid="{02A3EA6D-3E05-4380-9F99-2E30903E086F}"/>
    <hyperlink ref="N51" r:id="rId50" xr:uid="{44B50F5A-1FDB-447A-A0C7-8F97061B0723}"/>
    <hyperlink ref="N47" r:id="rId51" xr:uid="{099DC267-BD51-4B35-BFA7-D1D4E9FE8B9C}"/>
    <hyperlink ref="M13" r:id="rId52" xr:uid="{15853D09-0A6B-4247-A9ED-CEDE3DF2DBAB}"/>
    <hyperlink ref="N36" r:id="rId53" xr:uid="{C4A97A61-EACA-4046-90CD-8B18EEF4E414}"/>
    <hyperlink ref="N52" r:id="rId54" xr:uid="{94EAFF9B-F1ED-4F28-B205-F3CCFB8121D5}"/>
    <hyperlink ref="M17" r:id="rId55" xr:uid="{9D0260D8-E8F4-482F-958B-EF245F1B1B52}"/>
    <hyperlink ref="M18" r:id="rId56" xr:uid="{B4530FE7-3C4F-47D2-B90F-DEEDD0254200}"/>
    <hyperlink ref="N11" r:id="rId57" xr:uid="{B0A93833-18D6-478D-A26E-6434D0BB1386}"/>
    <hyperlink ref="N14" r:id="rId58" xr:uid="{FD852939-2087-48ED-9AD4-B24FFE0F7373}"/>
    <hyperlink ref="M14" r:id="rId59" xr:uid="{98B0DA17-3959-4EC1-885C-70434396901A}"/>
    <hyperlink ref="N15" r:id="rId60" xr:uid="{14DE9962-194F-4E09-89BC-2F442EE5B482}"/>
    <hyperlink ref="N30" r:id="rId61" xr:uid="{1B3AC11A-962B-450C-B265-390A24A01AF2}"/>
    <hyperlink ref="N31" r:id="rId62" xr:uid="{4F5755D5-05EC-4A16-93AC-B1AA58E2BE29}"/>
    <hyperlink ref="O8" r:id="rId63" xr:uid="{6FD502CB-B0DC-405E-B5B3-ACEC44F06AA1}"/>
    <hyperlink ref="O4" r:id="rId64" xr:uid="{A1FB1E0A-265E-4833-B311-246280CE120D}"/>
    <hyperlink ref="O5" r:id="rId65" xr:uid="{58B3DD93-250D-4690-A048-EF08B2BE7981}"/>
    <hyperlink ref="O6" r:id="rId66" xr:uid="{1A43469E-C612-4B2D-A4E8-F9D231D0457F}"/>
    <hyperlink ref="O7" r:id="rId67" xr:uid="{5D8F2532-004C-48E8-A999-C70ECDF98FCE}"/>
    <hyperlink ref="O9" r:id="rId68" xr:uid="{E3C1448F-A26D-4843-999C-53D1AFB899CA}"/>
    <hyperlink ref="O11" r:id="rId69" xr:uid="{57103D0B-5ABA-4A00-81A3-BCBDBDBAE5E1}"/>
    <hyperlink ref="O16" r:id="rId70" xr:uid="{4B5FED9B-9822-479B-AD91-AB9348F470C0}"/>
    <hyperlink ref="O18" r:id="rId71" xr:uid="{F1D733C7-49C5-4A0A-A31D-42865CC2A900}"/>
    <hyperlink ref="O20" r:id="rId72" xr:uid="{7EE98720-BB02-48D2-9CCC-C9C3A237C5A6}"/>
    <hyperlink ref="O21" r:id="rId73" xr:uid="{B626D0D1-A953-4EB6-8F63-FD1B5C2794D2}"/>
    <hyperlink ref="O22" r:id="rId74" xr:uid="{BECD0E57-0301-45AF-B872-70C7FDB6C683}"/>
    <hyperlink ref="O23" r:id="rId75" xr:uid="{54DB2CA6-37DB-4FCF-B70E-A6F6F403A841}"/>
    <hyperlink ref="O24" r:id="rId76" xr:uid="{0552B5E0-7FFD-4AC5-9773-B9E05DE9EC73}"/>
    <hyperlink ref="O25" r:id="rId77" xr:uid="{7A69A3BD-A4BA-48DF-9267-FE87F1F88A2A}"/>
    <hyperlink ref="O26" r:id="rId78" xr:uid="{652A0C60-8729-4CF8-969E-E1F31509C7A9}"/>
    <hyperlink ref="O27" r:id="rId79" xr:uid="{7D2388E9-7425-4C03-82C9-211A752DC30A}"/>
    <hyperlink ref="O28" r:id="rId80" xr:uid="{0DA51404-BA8D-4235-8172-A1FDEA97F824}"/>
    <hyperlink ref="O29" r:id="rId81" xr:uid="{0D5C2D4C-0118-44E7-87C0-746F58D4FA1E}"/>
    <hyperlink ref="O32" r:id="rId82" xr:uid="{6DAB6AA2-DB4F-4D89-808E-3C7CC0716631}"/>
    <hyperlink ref="O33" r:id="rId83" xr:uid="{348FFF8D-0F5D-4583-867E-A89F6558A9A7}"/>
    <hyperlink ref="O34" r:id="rId84" xr:uid="{17E6D89D-C637-4022-BB37-686F722ABAF0}"/>
    <hyperlink ref="O35" r:id="rId85" xr:uid="{A6F79618-A2EB-4BAA-9BB4-4A0DC2E6700B}"/>
    <hyperlink ref="O36" r:id="rId86" xr:uid="{ECE19B27-8EE1-45CB-B77C-104744AD2AFE}"/>
    <hyperlink ref="O31" r:id="rId87" xr:uid="{00714D7C-489B-47CC-9574-D11609F8D6E2}"/>
    <hyperlink ref="O38" r:id="rId88" xr:uid="{DA230A54-ADDA-4E0D-9B56-DE2FF82EBFBD}"/>
    <hyperlink ref="O39" r:id="rId89" xr:uid="{43A4709F-7990-4E01-987C-CEA791C73565}"/>
    <hyperlink ref="O40" r:id="rId90" xr:uid="{65F4ECC6-1048-4842-B152-2D3EAF1C059C}"/>
    <hyperlink ref="O41" r:id="rId91" xr:uid="{EC223E09-46D4-4735-BD65-685B46185D5A}"/>
    <hyperlink ref="O42" r:id="rId92" xr:uid="{A9521513-53AA-41E3-88FB-418B872CF117}"/>
    <hyperlink ref="O43" r:id="rId93" xr:uid="{02EA2906-A87F-4395-B2E0-28342C830FFA}"/>
    <hyperlink ref="O44" r:id="rId94" xr:uid="{C44B9BDC-9AC0-4409-A0A1-6B7924AA8222}"/>
    <hyperlink ref="O45" r:id="rId95" xr:uid="{83AF1B09-07D6-4774-B7A8-0DB3EA5B4B4D}"/>
    <hyperlink ref="O46" r:id="rId96" xr:uid="{7895FE3E-ADE7-47AC-9711-348F919B6B37}"/>
    <hyperlink ref="O48" r:id="rId97" xr:uid="{358E7B2F-EC16-40AF-854A-85479AED2745}"/>
    <hyperlink ref="O49" r:id="rId98" xr:uid="{CB775CBD-D0AE-4C2F-9127-28B321F13531}"/>
    <hyperlink ref="O50" r:id="rId99" xr:uid="{06DDD25F-8EC2-45B9-A6AC-2BEB5E2441CA}"/>
    <hyperlink ref="O51" r:id="rId100" xr:uid="{B0CA70C3-1647-488A-949C-8407E9E24D04}"/>
    <hyperlink ref="O52" r:id="rId101" xr:uid="{1EB4E941-88D9-4641-91A2-081F19AE4554}"/>
    <hyperlink ref="N17" r:id="rId102" xr:uid="{C156A494-FA9E-45C2-A9F4-363F5CF5F642}"/>
    <hyperlink ref="O53" r:id="rId103" xr:uid="{EA22DCF4-A898-4DD2-B7CA-3052C003DA16}"/>
    <hyperlink ref="N37" r:id="rId104" xr:uid="{E19AC356-BB5A-4884-BB66-6C627E8D5B3E}"/>
    <hyperlink ref="O37" r:id="rId105" xr:uid="{3EC16D16-590F-4E64-A3AE-BF692D654483}"/>
  </hyperlinks>
  <pageMargins left="0.7" right="0.7" top="0.75" bottom="0.75" header="0.3" footer="0.3"/>
  <headerFooter>
    <oddFooter>&amp;L_x000D_&amp;1#&amp;"Calibri"&amp;10&amp;K000000 Confidential</oddFooter>
  </headerFooter>
  <drawing r:id="rId106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D7B91-010E-43AC-8451-A78300C2ED16}">
  <dimension ref="A1:T50"/>
  <sheetViews>
    <sheetView topLeftCell="A22" zoomScale="85" zoomScaleNormal="85" workbookViewId="0">
      <selection activeCell="D20" sqref="D20"/>
    </sheetView>
  </sheetViews>
  <sheetFormatPr defaultRowHeight="14.5" x14ac:dyDescent="0.35"/>
  <cols>
    <col min="2" max="3" width="9.453125" style="528" bestFit="1" customWidth="1"/>
    <col min="4" max="4" width="22.54296875" customWidth="1"/>
    <col min="5" max="5" width="9.453125" style="3" bestFit="1" customWidth="1"/>
    <col min="6" max="6" width="8.54296875" style="3"/>
    <col min="7" max="7" width="17.453125" style="3" customWidth="1"/>
    <col min="8" max="9" width="11.54296875" style="3" customWidth="1"/>
    <col min="10" max="10" width="14.453125" style="3" bestFit="1" customWidth="1"/>
    <col min="11" max="11" width="12.54296875" style="3" bestFit="1" customWidth="1"/>
    <col min="12" max="12" width="17.54296875" style="3" customWidth="1"/>
    <col min="13" max="13" width="20.453125" customWidth="1"/>
    <col min="14" max="15" width="48.54296875" bestFit="1" customWidth="1"/>
  </cols>
  <sheetData>
    <row r="1" spans="1:20" x14ac:dyDescent="0.35">
      <c r="A1" s="143" t="s">
        <v>1157</v>
      </c>
      <c r="B1" s="520" t="s">
        <v>1158</v>
      </c>
      <c r="C1" s="520"/>
      <c r="D1" s="143" t="s">
        <v>522</v>
      </c>
      <c r="E1" s="143" t="s">
        <v>462</v>
      </c>
      <c r="F1" s="143"/>
      <c r="G1" s="143" t="s">
        <v>3</v>
      </c>
      <c r="H1" s="143" t="s">
        <v>3</v>
      </c>
      <c r="I1" s="143" t="s">
        <v>3</v>
      </c>
      <c r="J1" s="143" t="s">
        <v>462</v>
      </c>
      <c r="K1" s="143" t="s">
        <v>3</v>
      </c>
      <c r="L1" s="143"/>
      <c r="M1" s="90"/>
      <c r="N1" s="379"/>
      <c r="O1" s="379"/>
      <c r="P1" s="90"/>
      <c r="Q1" s="90"/>
      <c r="R1" s="90"/>
      <c r="S1" s="365"/>
      <c r="T1" s="365"/>
    </row>
    <row r="2" spans="1:20" x14ac:dyDescent="0.35">
      <c r="A2" s="364"/>
      <c r="B2" s="521"/>
      <c r="C2" s="522"/>
      <c r="D2" s="439" t="s">
        <v>0</v>
      </c>
      <c r="E2" s="440" t="s">
        <v>1</v>
      </c>
      <c r="F2" s="440"/>
      <c r="G2" s="440" t="s">
        <v>306</v>
      </c>
      <c r="H2" s="441" t="s">
        <v>2</v>
      </c>
      <c r="I2" s="441" t="s">
        <v>2</v>
      </c>
      <c r="J2" s="441" t="s">
        <v>3</v>
      </c>
      <c r="K2" s="439" t="s">
        <v>1</v>
      </c>
      <c r="L2" s="438"/>
      <c r="M2" s="439" t="s">
        <v>734</v>
      </c>
      <c r="N2" s="442" t="s">
        <v>462</v>
      </c>
      <c r="O2" s="442"/>
      <c r="P2" s="313"/>
      <c r="Q2" s="288"/>
      <c r="R2" s="143"/>
      <c r="S2" s="365"/>
      <c r="T2" s="365"/>
    </row>
    <row r="3" spans="1:20" ht="91" x14ac:dyDescent="0.35">
      <c r="A3" s="122" t="s">
        <v>413</v>
      </c>
      <c r="B3" s="523" t="s">
        <v>235</v>
      </c>
      <c r="C3" s="523" t="s">
        <v>236</v>
      </c>
      <c r="D3" s="122" t="s">
        <v>7</v>
      </c>
      <c r="E3" s="158" t="s">
        <v>8</v>
      </c>
      <c r="F3" s="158" t="s">
        <v>735</v>
      </c>
      <c r="G3" s="158" t="s">
        <v>308</v>
      </c>
      <c r="H3" s="158" t="s">
        <v>9</v>
      </c>
      <c r="I3" s="158" t="s">
        <v>62</v>
      </c>
      <c r="J3" s="443" t="s">
        <v>11</v>
      </c>
      <c r="K3" s="122" t="s">
        <v>523</v>
      </c>
      <c r="L3" s="31" t="s">
        <v>16</v>
      </c>
      <c r="M3" s="515" t="s">
        <v>736</v>
      </c>
      <c r="N3" s="516" t="s">
        <v>309</v>
      </c>
      <c r="O3" s="516" t="s">
        <v>737</v>
      </c>
      <c r="P3" s="158" t="s">
        <v>567</v>
      </c>
      <c r="Q3" s="158" t="s">
        <v>311</v>
      </c>
      <c r="R3" s="158" t="s">
        <v>847</v>
      </c>
      <c r="S3" s="291" t="s">
        <v>524</v>
      </c>
      <c r="T3" s="291" t="s">
        <v>525</v>
      </c>
    </row>
    <row r="4" spans="1:20" x14ac:dyDescent="0.35">
      <c r="A4" s="372" t="str">
        <f t="shared" ref="A4:A42" si="0">TEXT(B4,"ddd")</f>
        <v>Sat</v>
      </c>
      <c r="B4" s="524">
        <v>45570</v>
      </c>
      <c r="C4" s="524">
        <v>45572</v>
      </c>
      <c r="D4" s="448" t="s">
        <v>18</v>
      </c>
      <c r="E4" s="485">
        <v>45555</v>
      </c>
      <c r="F4" s="484"/>
      <c r="G4" s="485">
        <f>J4-1</f>
        <v>45564</v>
      </c>
      <c r="H4" s="485">
        <f>J4-3</f>
        <v>45562</v>
      </c>
      <c r="I4" s="485">
        <f>H4</f>
        <v>45562</v>
      </c>
      <c r="J4" s="485">
        <v>45565</v>
      </c>
      <c r="K4" s="509"/>
      <c r="L4" s="517" t="s">
        <v>568</v>
      </c>
      <c r="M4" s="175" t="s">
        <v>1328</v>
      </c>
      <c r="N4" s="518" t="s">
        <v>1329</v>
      </c>
      <c r="O4" s="529" t="s">
        <v>1330</v>
      </c>
      <c r="P4" s="513"/>
      <c r="Q4" s="479"/>
      <c r="R4" s="447"/>
      <c r="S4" s="365" t="str">
        <f t="shared" ref="S4:S50" si="1">TEXT(H4,"dddd")</f>
        <v>Friday</v>
      </c>
      <c r="T4" s="365" t="str">
        <f t="shared" ref="T4:T9" si="2">TEXT(J4,"dddd")</f>
        <v>Monday</v>
      </c>
    </row>
    <row r="5" spans="1:20" x14ac:dyDescent="0.35">
      <c r="A5" s="372" t="str">
        <f t="shared" si="0"/>
        <v>Tue</v>
      </c>
      <c r="B5" s="524">
        <v>45573</v>
      </c>
      <c r="C5" s="524">
        <v>45575</v>
      </c>
      <c r="D5" s="448" t="s">
        <v>119</v>
      </c>
      <c r="E5" s="485">
        <v>45558</v>
      </c>
      <c r="F5" s="484"/>
      <c r="G5" s="485">
        <f>H5-1</f>
        <v>45564</v>
      </c>
      <c r="H5" s="485">
        <f>J5-1</f>
        <v>45565</v>
      </c>
      <c r="I5" s="485">
        <f>H5</f>
        <v>45565</v>
      </c>
      <c r="J5" s="485">
        <v>45566</v>
      </c>
      <c r="K5" s="510"/>
      <c r="L5" s="517" t="s">
        <v>568</v>
      </c>
      <c r="M5" s="204"/>
      <c r="N5" s="36" t="s">
        <v>1331</v>
      </c>
      <c r="O5" s="36" t="s">
        <v>1332</v>
      </c>
      <c r="P5" s="513"/>
      <c r="Q5" s="479"/>
      <c r="R5" s="447"/>
      <c r="S5" s="365" t="str">
        <f t="shared" si="1"/>
        <v>Monday</v>
      </c>
      <c r="T5" s="365" t="str">
        <f t="shared" si="2"/>
        <v>Tuesday</v>
      </c>
    </row>
    <row r="6" spans="1:20" x14ac:dyDescent="0.35">
      <c r="A6" s="372" t="str">
        <f t="shared" si="0"/>
        <v>Mon</v>
      </c>
      <c r="B6" s="527">
        <v>45572</v>
      </c>
      <c r="C6" s="527">
        <v>45578</v>
      </c>
      <c r="D6" s="448" t="s">
        <v>57</v>
      </c>
      <c r="E6" s="484"/>
      <c r="F6" s="484"/>
      <c r="G6" s="485">
        <f>H6-1</f>
        <v>45564</v>
      </c>
      <c r="H6" s="485">
        <f>J6-1</f>
        <v>45565</v>
      </c>
      <c r="I6" s="484"/>
      <c r="J6" s="485">
        <v>45566</v>
      </c>
      <c r="K6" s="512"/>
      <c r="L6" s="517"/>
      <c r="N6" s="36" t="s">
        <v>1333</v>
      </c>
      <c r="O6" s="36" t="s">
        <v>1334</v>
      </c>
      <c r="P6" s="513"/>
      <c r="Q6" s="447"/>
      <c r="R6" s="447"/>
      <c r="S6" s="365" t="str">
        <f t="shared" si="1"/>
        <v>Monday</v>
      </c>
      <c r="T6" s="365" t="str">
        <f t="shared" si="2"/>
        <v>Tuesday</v>
      </c>
    </row>
    <row r="7" spans="1:20" x14ac:dyDescent="0.35">
      <c r="A7" s="372" t="str">
        <f t="shared" si="0"/>
        <v>Tue</v>
      </c>
      <c r="B7" s="524">
        <v>45566</v>
      </c>
      <c r="C7" s="524">
        <v>45568</v>
      </c>
      <c r="D7" s="448" t="s">
        <v>30</v>
      </c>
      <c r="E7" s="485">
        <v>45551</v>
      </c>
      <c r="F7" s="485">
        <v>45558</v>
      </c>
      <c r="G7" s="485">
        <v>45565</v>
      </c>
      <c r="H7" s="485">
        <v>45565</v>
      </c>
      <c r="I7" s="485">
        <v>45565</v>
      </c>
      <c r="J7" s="485">
        <v>45565</v>
      </c>
      <c r="K7" s="510">
        <v>45565</v>
      </c>
      <c r="L7" s="517" t="s">
        <v>24</v>
      </c>
      <c r="M7" s="36" t="s">
        <v>1335</v>
      </c>
      <c r="N7" s="519" t="s">
        <v>1336</v>
      </c>
      <c r="O7" s="519" t="s">
        <v>1337</v>
      </c>
      <c r="P7" s="513"/>
      <c r="Q7" s="501" t="s">
        <v>1338</v>
      </c>
      <c r="R7" s="447"/>
      <c r="S7" s="365" t="str">
        <f t="shared" si="1"/>
        <v>Monday</v>
      </c>
      <c r="T7" s="365" t="str">
        <f t="shared" si="2"/>
        <v>Monday</v>
      </c>
    </row>
    <row r="8" spans="1:20" x14ac:dyDescent="0.35">
      <c r="A8" s="372" t="str">
        <f t="shared" si="0"/>
        <v>Thu</v>
      </c>
      <c r="B8" s="524">
        <v>45589</v>
      </c>
      <c r="C8" s="524">
        <v>45599</v>
      </c>
      <c r="D8" s="448" t="s">
        <v>1339</v>
      </c>
      <c r="E8" s="485">
        <v>45575</v>
      </c>
      <c r="F8" s="484"/>
      <c r="G8" s="485">
        <v>45588</v>
      </c>
      <c r="H8" s="485">
        <v>45588</v>
      </c>
      <c r="I8" s="485">
        <v>45588</v>
      </c>
      <c r="J8" s="485">
        <v>45588</v>
      </c>
      <c r="K8" s="510">
        <v>45588</v>
      </c>
      <c r="L8" s="517" t="s">
        <v>24</v>
      </c>
      <c r="M8" s="36" t="s">
        <v>1340</v>
      </c>
      <c r="N8" s="519" t="s">
        <v>1341</v>
      </c>
      <c r="O8" s="519" t="s">
        <v>1342</v>
      </c>
      <c r="P8" s="513"/>
      <c r="Q8" s="479"/>
      <c r="R8" s="447"/>
      <c r="S8" s="365" t="str">
        <f t="shared" si="1"/>
        <v>Wednesday</v>
      </c>
      <c r="T8" s="365" t="str">
        <f t="shared" si="2"/>
        <v>Wednesday</v>
      </c>
    </row>
    <row r="9" spans="1:20" x14ac:dyDescent="0.35">
      <c r="A9" s="372" t="str">
        <f t="shared" si="0"/>
        <v>Mon</v>
      </c>
      <c r="B9" s="524">
        <v>45572</v>
      </c>
      <c r="C9" s="524">
        <v>45578</v>
      </c>
      <c r="D9" s="448" t="s">
        <v>1343</v>
      </c>
      <c r="E9" s="485"/>
      <c r="F9" s="485"/>
      <c r="G9" s="485">
        <f>H9-1</f>
        <v>45561</v>
      </c>
      <c r="H9" s="485">
        <f>J9-3</f>
        <v>45562</v>
      </c>
      <c r="I9" s="485">
        <f>H9</f>
        <v>45562</v>
      </c>
      <c r="J9" s="485">
        <v>45565</v>
      </c>
      <c r="K9" s="510"/>
      <c r="L9" s="517" t="s">
        <v>568</v>
      </c>
      <c r="M9" s="36"/>
      <c r="N9" s="519" t="s">
        <v>1344</v>
      </c>
      <c r="O9" s="519" t="s">
        <v>1345</v>
      </c>
      <c r="P9" s="513"/>
      <c r="Q9" s="447"/>
      <c r="R9" s="447"/>
      <c r="S9" s="365" t="str">
        <f t="shared" si="1"/>
        <v>Friday</v>
      </c>
      <c r="T9" s="428" t="str">
        <f t="shared" si="2"/>
        <v>Monday</v>
      </c>
    </row>
    <row r="10" spans="1:20" x14ac:dyDescent="0.35">
      <c r="A10" s="372" t="str">
        <f t="shared" si="0"/>
        <v>Mon</v>
      </c>
      <c r="B10" s="524">
        <v>45579</v>
      </c>
      <c r="C10" s="524">
        <v>45585</v>
      </c>
      <c r="D10" s="448" t="s">
        <v>1343</v>
      </c>
      <c r="E10" s="485"/>
      <c r="F10" s="484"/>
      <c r="G10" s="485">
        <f>H10-1</f>
        <v>45568</v>
      </c>
      <c r="H10" s="485">
        <f>J10-3</f>
        <v>45569</v>
      </c>
      <c r="I10" s="485">
        <f>H10</f>
        <v>45569</v>
      </c>
      <c r="J10" s="485">
        <v>45572</v>
      </c>
      <c r="K10" s="510"/>
      <c r="L10" s="517" t="s">
        <v>568</v>
      </c>
      <c r="M10" s="36"/>
      <c r="N10" s="519" t="s">
        <v>1346</v>
      </c>
      <c r="O10" s="519" t="s">
        <v>1347</v>
      </c>
      <c r="P10" s="513"/>
      <c r="Q10" s="479"/>
      <c r="R10" s="447"/>
      <c r="S10" s="365" t="str">
        <f t="shared" si="1"/>
        <v>Friday</v>
      </c>
      <c r="T10" s="365"/>
    </row>
    <row r="11" spans="1:20" x14ac:dyDescent="0.35">
      <c r="A11" s="372" t="str">
        <f t="shared" si="0"/>
        <v>Mon</v>
      </c>
      <c r="B11" s="524">
        <v>45586</v>
      </c>
      <c r="C11" s="524">
        <v>45592</v>
      </c>
      <c r="D11" s="448" t="s">
        <v>1343</v>
      </c>
      <c r="E11" s="485"/>
      <c r="F11" s="484"/>
      <c r="G11" s="485">
        <f>H11-1</f>
        <v>45575</v>
      </c>
      <c r="H11" s="485">
        <f>J11-3</f>
        <v>45576</v>
      </c>
      <c r="I11" s="485">
        <f>H11</f>
        <v>45576</v>
      </c>
      <c r="J11" s="485">
        <v>45579</v>
      </c>
      <c r="K11" s="510"/>
      <c r="L11" s="517" t="s">
        <v>568</v>
      </c>
      <c r="M11" s="36"/>
      <c r="N11" s="519" t="s">
        <v>1348</v>
      </c>
      <c r="O11" s="519" t="s">
        <v>1349</v>
      </c>
      <c r="P11" s="513"/>
      <c r="Q11" s="501"/>
      <c r="R11" s="447"/>
      <c r="S11" s="365" t="str">
        <f t="shared" si="1"/>
        <v>Friday</v>
      </c>
      <c r="T11" s="365" t="str">
        <f t="shared" ref="T11:T35" si="3">TEXT(J11,"dddd")</f>
        <v>Monday</v>
      </c>
    </row>
    <row r="12" spans="1:20" x14ac:dyDescent="0.35">
      <c r="A12" s="372" t="str">
        <f t="shared" si="0"/>
        <v>Sat</v>
      </c>
      <c r="B12" s="524">
        <v>45577</v>
      </c>
      <c r="C12" s="524">
        <v>45579</v>
      </c>
      <c r="D12" s="448" t="s">
        <v>18</v>
      </c>
      <c r="E12" s="485">
        <v>45562</v>
      </c>
      <c r="F12" s="484"/>
      <c r="G12" s="485">
        <f>J12-1</f>
        <v>45571</v>
      </c>
      <c r="H12" s="485">
        <f>J12-3</f>
        <v>45569</v>
      </c>
      <c r="I12" s="485">
        <f>H12</f>
        <v>45569</v>
      </c>
      <c r="J12" s="485">
        <v>45572</v>
      </c>
      <c r="K12" s="510"/>
      <c r="L12" s="517" t="s">
        <v>568</v>
      </c>
      <c r="M12" s="36" t="s">
        <v>1350</v>
      </c>
      <c r="N12" s="518" t="s">
        <v>1351</v>
      </c>
      <c r="O12" s="36" t="s">
        <v>1352</v>
      </c>
      <c r="P12" s="513"/>
      <c r="Q12" s="479"/>
      <c r="R12" s="447"/>
      <c r="S12" s="365" t="str">
        <f t="shared" si="1"/>
        <v>Friday</v>
      </c>
      <c r="T12" s="365" t="str">
        <f t="shared" si="3"/>
        <v>Monday</v>
      </c>
    </row>
    <row r="13" spans="1:20" x14ac:dyDescent="0.35">
      <c r="A13" s="372" t="str">
        <f t="shared" si="0"/>
        <v>Tue</v>
      </c>
      <c r="B13" s="524">
        <v>45580</v>
      </c>
      <c r="C13" s="524">
        <v>45582</v>
      </c>
      <c r="D13" s="448" t="s">
        <v>119</v>
      </c>
      <c r="E13" s="485">
        <v>45565</v>
      </c>
      <c r="F13" s="484"/>
      <c r="G13" s="485">
        <f t="shared" ref="G13:G42" si="4">H13-1</f>
        <v>45571</v>
      </c>
      <c r="H13" s="485">
        <f>J13-1</f>
        <v>45572</v>
      </c>
      <c r="I13" s="485">
        <f>H13</f>
        <v>45572</v>
      </c>
      <c r="J13" s="485">
        <v>45573</v>
      </c>
      <c r="K13" s="510"/>
      <c r="L13" s="517" t="s">
        <v>568</v>
      </c>
      <c r="M13" s="36"/>
      <c r="N13" s="36" t="s">
        <v>1353</v>
      </c>
      <c r="O13" s="36" t="s">
        <v>1354</v>
      </c>
      <c r="P13" s="513"/>
      <c r="Q13" s="479"/>
      <c r="R13" s="447"/>
      <c r="S13" s="365" t="str">
        <f t="shared" si="1"/>
        <v>Monday</v>
      </c>
      <c r="T13" s="365" t="str">
        <f t="shared" si="3"/>
        <v>Tuesday</v>
      </c>
    </row>
    <row r="14" spans="1:20" x14ac:dyDescent="0.35">
      <c r="A14" s="372" t="str">
        <f t="shared" si="0"/>
        <v>Thu</v>
      </c>
      <c r="B14" s="524">
        <v>45568</v>
      </c>
      <c r="C14" s="524">
        <v>45568</v>
      </c>
      <c r="D14" s="448" t="s">
        <v>34</v>
      </c>
      <c r="E14" s="484"/>
      <c r="F14" s="484"/>
      <c r="G14" s="485">
        <f t="shared" si="4"/>
        <v>45559</v>
      </c>
      <c r="H14" s="485">
        <f>J14-1</f>
        <v>45560</v>
      </c>
      <c r="I14" s="485"/>
      <c r="J14" s="506">
        <v>45561</v>
      </c>
      <c r="K14" s="509"/>
      <c r="L14" s="517" t="s">
        <v>568</v>
      </c>
      <c r="M14" s="36"/>
      <c r="N14" s="36" t="s">
        <v>1355</v>
      </c>
      <c r="O14" s="36" t="s">
        <v>1356</v>
      </c>
      <c r="P14" s="513"/>
      <c r="Q14" s="479"/>
      <c r="R14" s="447"/>
      <c r="S14" s="365" t="str">
        <f t="shared" si="1"/>
        <v>Wednesday</v>
      </c>
      <c r="T14" s="365" t="str">
        <f t="shared" si="3"/>
        <v>Thursday</v>
      </c>
    </row>
    <row r="15" spans="1:20" x14ac:dyDescent="0.35">
      <c r="A15" s="372" t="str">
        <f t="shared" si="0"/>
        <v>Fri</v>
      </c>
      <c r="B15" s="524">
        <v>45569</v>
      </c>
      <c r="C15" s="524">
        <v>45569</v>
      </c>
      <c r="D15" s="448" t="s">
        <v>34</v>
      </c>
      <c r="E15" s="484"/>
      <c r="F15" s="484"/>
      <c r="G15" s="485">
        <f t="shared" si="4"/>
        <v>45560</v>
      </c>
      <c r="H15" s="485">
        <f>J15-1</f>
        <v>45561</v>
      </c>
      <c r="I15" s="485"/>
      <c r="J15" s="506">
        <v>45562</v>
      </c>
      <c r="K15" s="509"/>
      <c r="L15" s="517" t="s">
        <v>568</v>
      </c>
      <c r="M15" s="36"/>
      <c r="N15" s="36" t="s">
        <v>1357</v>
      </c>
      <c r="O15" s="36" t="s">
        <v>1358</v>
      </c>
      <c r="P15" s="513"/>
      <c r="Q15" s="479"/>
      <c r="R15" s="447"/>
      <c r="S15" s="365" t="str">
        <f t="shared" si="1"/>
        <v>Thursday</v>
      </c>
      <c r="T15" s="365" t="str">
        <f t="shared" si="3"/>
        <v>Friday</v>
      </c>
    </row>
    <row r="16" spans="1:20" x14ac:dyDescent="0.35">
      <c r="A16" s="372" t="str">
        <f t="shared" si="0"/>
        <v>Sat</v>
      </c>
      <c r="B16" s="524">
        <v>45570</v>
      </c>
      <c r="C16" s="524">
        <v>45570</v>
      </c>
      <c r="D16" s="448" t="s">
        <v>34</v>
      </c>
      <c r="E16" s="484"/>
      <c r="F16" s="484"/>
      <c r="G16" s="485">
        <f t="shared" si="4"/>
        <v>45561</v>
      </c>
      <c r="H16" s="485">
        <f>J16-3</f>
        <v>45562</v>
      </c>
      <c r="I16" s="485"/>
      <c r="J16" s="506">
        <v>45565</v>
      </c>
      <c r="K16" s="509"/>
      <c r="L16" s="517" t="s">
        <v>568</v>
      </c>
      <c r="M16" s="36"/>
      <c r="N16" s="36" t="s">
        <v>1359</v>
      </c>
      <c r="O16" s="36" t="s">
        <v>1360</v>
      </c>
      <c r="P16" s="513"/>
      <c r="Q16" s="479"/>
      <c r="R16" s="447"/>
      <c r="S16" s="365" t="str">
        <f t="shared" si="1"/>
        <v>Friday</v>
      </c>
      <c r="T16" s="365" t="str">
        <f t="shared" si="3"/>
        <v>Monday</v>
      </c>
    </row>
    <row r="17" spans="1:20" x14ac:dyDescent="0.35">
      <c r="A17" s="372" t="str">
        <f t="shared" si="0"/>
        <v>Sun</v>
      </c>
      <c r="B17" s="524">
        <v>45571</v>
      </c>
      <c r="C17" s="524">
        <v>45571</v>
      </c>
      <c r="D17" s="448" t="s">
        <v>34</v>
      </c>
      <c r="E17" s="484"/>
      <c r="F17" s="484"/>
      <c r="G17" s="485">
        <f t="shared" si="4"/>
        <v>45561</v>
      </c>
      <c r="H17" s="485">
        <f>J17-3</f>
        <v>45562</v>
      </c>
      <c r="I17" s="485"/>
      <c r="J17" s="506">
        <v>45565</v>
      </c>
      <c r="K17" s="509"/>
      <c r="L17" s="517" t="s">
        <v>568</v>
      </c>
      <c r="M17" s="36"/>
      <c r="N17" s="36" t="s">
        <v>1361</v>
      </c>
      <c r="O17" s="36" t="s">
        <v>1362</v>
      </c>
      <c r="P17" s="513"/>
      <c r="Q17" s="479"/>
      <c r="R17" s="447"/>
      <c r="S17" s="365" t="str">
        <f t="shared" si="1"/>
        <v>Friday</v>
      </c>
      <c r="T17" s="365" t="str">
        <f t="shared" si="3"/>
        <v>Monday</v>
      </c>
    </row>
    <row r="18" spans="1:20" x14ac:dyDescent="0.35">
      <c r="A18" s="372" t="str">
        <f t="shared" si="0"/>
        <v>Mon</v>
      </c>
      <c r="B18" s="524">
        <v>45572</v>
      </c>
      <c r="C18" s="524">
        <v>45572</v>
      </c>
      <c r="D18" s="448" t="s">
        <v>34</v>
      </c>
      <c r="E18" s="484"/>
      <c r="F18" s="484"/>
      <c r="G18" s="485">
        <f t="shared" si="4"/>
        <v>45561</v>
      </c>
      <c r="H18" s="485">
        <f>J18-3</f>
        <v>45562</v>
      </c>
      <c r="I18" s="485"/>
      <c r="J18" s="451">
        <v>45565</v>
      </c>
      <c r="K18" s="510"/>
      <c r="L18" s="517" t="s">
        <v>568</v>
      </c>
      <c r="M18" s="36"/>
      <c r="N18" s="36" t="s">
        <v>1363</v>
      </c>
      <c r="O18" s="36" t="s">
        <v>1364</v>
      </c>
      <c r="P18" s="513"/>
      <c r="Q18" s="479"/>
      <c r="R18" s="447"/>
      <c r="S18" s="365" t="str">
        <f t="shared" si="1"/>
        <v>Friday</v>
      </c>
      <c r="T18" s="365" t="str">
        <f t="shared" si="3"/>
        <v>Monday</v>
      </c>
    </row>
    <row r="19" spans="1:20" x14ac:dyDescent="0.35">
      <c r="A19" s="372" t="str">
        <f t="shared" si="0"/>
        <v>Tue</v>
      </c>
      <c r="B19" s="524">
        <v>45573</v>
      </c>
      <c r="C19" s="524">
        <v>45573</v>
      </c>
      <c r="D19" s="448" t="s">
        <v>34</v>
      </c>
      <c r="E19" s="484"/>
      <c r="F19" s="484"/>
      <c r="G19" s="485">
        <f t="shared" si="4"/>
        <v>45564</v>
      </c>
      <c r="H19" s="485">
        <f>J19-1</f>
        <v>45565</v>
      </c>
      <c r="I19" s="485"/>
      <c r="J19" s="451">
        <v>45566</v>
      </c>
      <c r="K19" s="510"/>
      <c r="L19" s="517" t="s">
        <v>568</v>
      </c>
      <c r="M19" s="36"/>
      <c r="N19" s="36" t="s">
        <v>1365</v>
      </c>
      <c r="O19" s="36" t="s">
        <v>1366</v>
      </c>
      <c r="P19" s="513"/>
      <c r="Q19" s="479"/>
      <c r="R19" s="447"/>
      <c r="S19" s="365" t="str">
        <f t="shared" si="1"/>
        <v>Monday</v>
      </c>
      <c r="T19" s="365" t="str">
        <f t="shared" si="3"/>
        <v>Tuesday</v>
      </c>
    </row>
    <row r="20" spans="1:20" x14ac:dyDescent="0.35">
      <c r="A20" s="372" t="str">
        <f t="shared" si="0"/>
        <v>Wed</v>
      </c>
      <c r="B20" s="524">
        <v>45574</v>
      </c>
      <c r="C20" s="524">
        <v>45574</v>
      </c>
      <c r="D20" s="448" t="s">
        <v>34</v>
      </c>
      <c r="E20" s="484"/>
      <c r="F20" s="484"/>
      <c r="G20" s="485">
        <f t="shared" si="4"/>
        <v>45565</v>
      </c>
      <c r="H20" s="485">
        <f>J20-1</f>
        <v>45566</v>
      </c>
      <c r="I20" s="485"/>
      <c r="J20" s="451">
        <v>45567</v>
      </c>
      <c r="K20" s="510"/>
      <c r="L20" s="517" t="s">
        <v>568</v>
      </c>
      <c r="M20" s="36"/>
      <c r="N20" s="36" t="s">
        <v>1367</v>
      </c>
      <c r="O20" s="36" t="s">
        <v>1368</v>
      </c>
      <c r="P20" s="513"/>
      <c r="Q20" s="479"/>
      <c r="R20" s="447"/>
      <c r="S20" s="365" t="str">
        <f t="shared" si="1"/>
        <v>Tuesday</v>
      </c>
      <c r="T20" s="365" t="str">
        <f t="shared" si="3"/>
        <v>Wednesday</v>
      </c>
    </row>
    <row r="21" spans="1:20" x14ac:dyDescent="0.35">
      <c r="A21" s="372" t="str">
        <f t="shared" si="0"/>
        <v>Thu</v>
      </c>
      <c r="B21" s="524">
        <v>45575</v>
      </c>
      <c r="C21" s="524">
        <v>45575</v>
      </c>
      <c r="D21" s="448" t="s">
        <v>34</v>
      </c>
      <c r="E21" s="484"/>
      <c r="F21" s="484"/>
      <c r="G21" s="485">
        <f t="shared" si="4"/>
        <v>45566</v>
      </c>
      <c r="H21" s="485">
        <f>J21-1</f>
        <v>45567</v>
      </c>
      <c r="I21" s="485"/>
      <c r="J21" s="451">
        <v>45568</v>
      </c>
      <c r="K21" s="510"/>
      <c r="L21" s="517" t="s">
        <v>568</v>
      </c>
      <c r="M21" s="36"/>
      <c r="N21" s="36" t="s">
        <v>1369</v>
      </c>
      <c r="O21" s="36" t="s">
        <v>1370</v>
      </c>
      <c r="P21" s="513"/>
      <c r="Q21" s="479"/>
      <c r="R21" s="447"/>
      <c r="S21" s="365" t="str">
        <f t="shared" si="1"/>
        <v>Wednesday</v>
      </c>
      <c r="T21" s="365" t="str">
        <f t="shared" si="3"/>
        <v>Thursday</v>
      </c>
    </row>
    <row r="22" spans="1:20" x14ac:dyDescent="0.35">
      <c r="A22" s="372" t="str">
        <f t="shared" si="0"/>
        <v>Fri</v>
      </c>
      <c r="B22" s="524">
        <v>45576</v>
      </c>
      <c r="C22" s="524">
        <v>45576</v>
      </c>
      <c r="D22" s="448" t="s">
        <v>34</v>
      </c>
      <c r="E22" s="484"/>
      <c r="F22" s="484"/>
      <c r="G22" s="485">
        <f t="shared" si="4"/>
        <v>45567</v>
      </c>
      <c r="H22" s="485">
        <f>J22-1</f>
        <v>45568</v>
      </c>
      <c r="I22" s="485"/>
      <c r="J22" s="451">
        <v>45569</v>
      </c>
      <c r="K22" s="510"/>
      <c r="L22" s="517" t="s">
        <v>568</v>
      </c>
      <c r="M22" s="36"/>
      <c r="N22" s="36" t="s">
        <v>1371</v>
      </c>
      <c r="O22" s="36" t="s">
        <v>1372</v>
      </c>
      <c r="P22" s="513"/>
      <c r="Q22" s="479"/>
      <c r="R22" s="447"/>
      <c r="S22" s="365" t="str">
        <f t="shared" si="1"/>
        <v>Thursday</v>
      </c>
      <c r="T22" s="365" t="str">
        <f t="shared" si="3"/>
        <v>Friday</v>
      </c>
    </row>
    <row r="23" spans="1:20" x14ac:dyDescent="0.35">
      <c r="A23" s="372" t="str">
        <f t="shared" si="0"/>
        <v>Sat</v>
      </c>
      <c r="B23" s="524">
        <v>45577</v>
      </c>
      <c r="C23" s="524">
        <v>45577</v>
      </c>
      <c r="D23" s="448" t="s">
        <v>34</v>
      </c>
      <c r="E23" s="484"/>
      <c r="F23" s="484"/>
      <c r="G23" s="485">
        <f t="shared" si="4"/>
        <v>45568</v>
      </c>
      <c r="H23" s="485">
        <f>J23-3</f>
        <v>45569</v>
      </c>
      <c r="I23" s="485"/>
      <c r="J23" s="451">
        <v>45572</v>
      </c>
      <c r="K23" s="510"/>
      <c r="L23" s="517" t="s">
        <v>568</v>
      </c>
      <c r="M23" s="36"/>
      <c r="N23" s="36" t="s">
        <v>1373</v>
      </c>
      <c r="O23" s="36" t="s">
        <v>1374</v>
      </c>
      <c r="P23" s="513"/>
      <c r="Q23" s="479"/>
      <c r="R23" s="447"/>
      <c r="S23" s="365" t="str">
        <f t="shared" si="1"/>
        <v>Friday</v>
      </c>
      <c r="T23" s="365" t="str">
        <f t="shared" si="3"/>
        <v>Monday</v>
      </c>
    </row>
    <row r="24" spans="1:20" x14ac:dyDescent="0.35">
      <c r="A24" s="372" t="str">
        <f t="shared" si="0"/>
        <v>Sun</v>
      </c>
      <c r="B24" s="524">
        <v>45578</v>
      </c>
      <c r="C24" s="524">
        <v>45578</v>
      </c>
      <c r="D24" s="448" t="s">
        <v>34</v>
      </c>
      <c r="E24" s="507"/>
      <c r="F24" s="507"/>
      <c r="G24" s="485">
        <f t="shared" si="4"/>
        <v>45568</v>
      </c>
      <c r="H24" s="485">
        <f>J24-3</f>
        <v>45569</v>
      </c>
      <c r="I24" s="485"/>
      <c r="J24" s="451">
        <v>45572</v>
      </c>
      <c r="K24" s="510"/>
      <c r="L24" s="517" t="s">
        <v>568</v>
      </c>
      <c r="M24" s="36"/>
      <c r="N24" s="36" t="s">
        <v>1375</v>
      </c>
      <c r="O24" s="36" t="s">
        <v>1376</v>
      </c>
      <c r="P24" s="513"/>
      <c r="Q24" s="479"/>
      <c r="R24" s="447"/>
      <c r="S24" s="365" t="str">
        <f t="shared" si="1"/>
        <v>Friday</v>
      </c>
      <c r="T24" s="365" t="str">
        <f t="shared" si="3"/>
        <v>Monday</v>
      </c>
    </row>
    <row r="25" spans="1:20" x14ac:dyDescent="0.35">
      <c r="A25" s="372" t="str">
        <f t="shared" si="0"/>
        <v>Mon</v>
      </c>
      <c r="B25" s="524">
        <v>45579</v>
      </c>
      <c r="C25" s="524">
        <v>45579</v>
      </c>
      <c r="D25" s="448" t="s">
        <v>34</v>
      </c>
      <c r="E25" s="507"/>
      <c r="F25" s="507"/>
      <c r="G25" s="485">
        <f t="shared" si="4"/>
        <v>45568</v>
      </c>
      <c r="H25" s="485">
        <f>J25-3</f>
        <v>45569</v>
      </c>
      <c r="I25" s="485"/>
      <c r="J25" s="451">
        <v>45572</v>
      </c>
      <c r="K25" s="510"/>
      <c r="L25" s="517" t="s">
        <v>568</v>
      </c>
      <c r="M25" s="36"/>
      <c r="N25" s="36" t="s">
        <v>1377</v>
      </c>
      <c r="O25" s="36" t="s">
        <v>1378</v>
      </c>
      <c r="P25" s="513"/>
      <c r="Q25" s="479"/>
      <c r="R25" s="447"/>
      <c r="S25" s="365" t="str">
        <f t="shared" si="1"/>
        <v>Friday</v>
      </c>
      <c r="T25" s="365" t="str">
        <f t="shared" si="3"/>
        <v>Monday</v>
      </c>
    </row>
    <row r="26" spans="1:20" x14ac:dyDescent="0.35">
      <c r="A26" s="372" t="str">
        <f t="shared" si="0"/>
        <v>Tue</v>
      </c>
      <c r="B26" s="524">
        <v>45580</v>
      </c>
      <c r="C26" s="524">
        <v>45580</v>
      </c>
      <c r="D26" s="448" t="s">
        <v>34</v>
      </c>
      <c r="E26" s="507"/>
      <c r="F26" s="507"/>
      <c r="G26" s="485">
        <f t="shared" si="4"/>
        <v>45571</v>
      </c>
      <c r="H26" s="485">
        <f>J26-1</f>
        <v>45572</v>
      </c>
      <c r="I26" s="485"/>
      <c r="J26" s="451">
        <v>45573</v>
      </c>
      <c r="K26" s="510"/>
      <c r="L26" s="517" t="s">
        <v>568</v>
      </c>
      <c r="M26" s="36"/>
      <c r="N26" s="36" t="s">
        <v>1379</v>
      </c>
      <c r="O26" s="36" t="s">
        <v>1380</v>
      </c>
      <c r="P26" s="513"/>
      <c r="Q26" s="479"/>
      <c r="R26" s="447"/>
      <c r="S26" s="365" t="str">
        <f t="shared" si="1"/>
        <v>Monday</v>
      </c>
      <c r="T26" s="365" t="str">
        <f t="shared" si="3"/>
        <v>Tuesday</v>
      </c>
    </row>
    <row r="27" spans="1:20" x14ac:dyDescent="0.35">
      <c r="A27" s="372" t="str">
        <f t="shared" si="0"/>
        <v>Wed</v>
      </c>
      <c r="B27" s="524">
        <v>45581</v>
      </c>
      <c r="C27" s="524">
        <v>45581</v>
      </c>
      <c r="D27" s="448" t="s">
        <v>34</v>
      </c>
      <c r="E27" s="507"/>
      <c r="F27" s="507"/>
      <c r="G27" s="485">
        <f t="shared" si="4"/>
        <v>45572</v>
      </c>
      <c r="H27" s="485">
        <f>J27-1</f>
        <v>45573</v>
      </c>
      <c r="I27" s="485"/>
      <c r="J27" s="451">
        <v>45574</v>
      </c>
      <c r="K27" s="510"/>
      <c r="L27" s="517" t="s">
        <v>568</v>
      </c>
      <c r="M27" s="36"/>
      <c r="N27" s="36" t="s">
        <v>1381</v>
      </c>
      <c r="O27" s="36" t="s">
        <v>1382</v>
      </c>
      <c r="P27" s="513"/>
      <c r="Q27" s="482"/>
      <c r="R27" s="447"/>
      <c r="S27" s="365" t="str">
        <f t="shared" si="1"/>
        <v>Tuesday</v>
      </c>
      <c r="T27" s="365" t="str">
        <f t="shared" si="3"/>
        <v>Wednesday</v>
      </c>
    </row>
    <row r="28" spans="1:20" x14ac:dyDescent="0.35">
      <c r="A28" s="372" t="str">
        <f t="shared" si="0"/>
        <v>Thu</v>
      </c>
      <c r="B28" s="524">
        <v>45582</v>
      </c>
      <c r="C28" s="524">
        <v>45582</v>
      </c>
      <c r="D28" s="448" t="s">
        <v>34</v>
      </c>
      <c r="E28" s="507"/>
      <c r="F28" s="507"/>
      <c r="G28" s="485">
        <f t="shared" si="4"/>
        <v>45573</v>
      </c>
      <c r="H28" s="485">
        <f>J28-1</f>
        <v>45574</v>
      </c>
      <c r="I28" s="485"/>
      <c r="J28" s="451">
        <v>45575</v>
      </c>
      <c r="K28" s="510"/>
      <c r="L28" s="517" t="s">
        <v>568</v>
      </c>
      <c r="M28" s="36"/>
      <c r="N28" s="36" t="s">
        <v>1383</v>
      </c>
      <c r="O28" s="36" t="s">
        <v>1384</v>
      </c>
      <c r="P28" s="513"/>
      <c r="Q28" s="479"/>
      <c r="R28" s="447"/>
      <c r="S28" s="365" t="str">
        <f t="shared" si="1"/>
        <v>Wednesday</v>
      </c>
      <c r="T28" s="365" t="str">
        <f t="shared" si="3"/>
        <v>Thursday</v>
      </c>
    </row>
    <row r="29" spans="1:20" x14ac:dyDescent="0.35">
      <c r="A29" s="372" t="str">
        <f t="shared" si="0"/>
        <v>Fri</v>
      </c>
      <c r="B29" s="524">
        <v>45583</v>
      </c>
      <c r="C29" s="524">
        <v>45583</v>
      </c>
      <c r="D29" s="448" t="s">
        <v>34</v>
      </c>
      <c r="E29" s="507"/>
      <c r="F29" s="507"/>
      <c r="G29" s="485">
        <f t="shared" si="4"/>
        <v>45574</v>
      </c>
      <c r="H29" s="485">
        <f>J29-1</f>
        <v>45575</v>
      </c>
      <c r="I29" s="485"/>
      <c r="J29" s="451">
        <v>45576</v>
      </c>
      <c r="K29" s="510"/>
      <c r="L29" s="517" t="s">
        <v>568</v>
      </c>
      <c r="M29" s="36"/>
      <c r="N29" s="36" t="s">
        <v>1385</v>
      </c>
      <c r="O29" s="36" t="s">
        <v>1386</v>
      </c>
      <c r="P29" s="513"/>
      <c r="Q29" s="479"/>
      <c r="R29" s="447"/>
      <c r="S29" s="365" t="str">
        <f t="shared" si="1"/>
        <v>Thursday</v>
      </c>
      <c r="T29" s="365" t="str">
        <f t="shared" si="3"/>
        <v>Friday</v>
      </c>
    </row>
    <row r="30" spans="1:20" x14ac:dyDescent="0.35">
      <c r="A30" s="372" t="str">
        <f t="shared" si="0"/>
        <v>Sat</v>
      </c>
      <c r="B30" s="524">
        <v>45584</v>
      </c>
      <c r="C30" s="524">
        <v>45584</v>
      </c>
      <c r="D30" s="448" t="s">
        <v>34</v>
      </c>
      <c r="E30" s="484"/>
      <c r="F30" s="484"/>
      <c r="G30" s="485">
        <f t="shared" si="4"/>
        <v>45575</v>
      </c>
      <c r="H30" s="485">
        <f>J30-3</f>
        <v>45576</v>
      </c>
      <c r="I30" s="485"/>
      <c r="J30" s="451">
        <v>45579</v>
      </c>
      <c r="K30" s="510"/>
      <c r="L30" s="517" t="s">
        <v>568</v>
      </c>
      <c r="M30" s="36"/>
      <c r="N30" s="36" t="s">
        <v>1387</v>
      </c>
      <c r="O30" s="36" t="s">
        <v>1388</v>
      </c>
      <c r="P30" s="513"/>
      <c r="Q30" s="479"/>
      <c r="R30" s="447"/>
      <c r="S30" s="365" t="str">
        <f t="shared" si="1"/>
        <v>Friday</v>
      </c>
      <c r="T30" s="365" t="str">
        <f t="shared" si="3"/>
        <v>Monday</v>
      </c>
    </row>
    <row r="31" spans="1:20" x14ac:dyDescent="0.35">
      <c r="A31" s="372" t="str">
        <f t="shared" si="0"/>
        <v>Sun</v>
      </c>
      <c r="B31" s="524">
        <v>45585</v>
      </c>
      <c r="C31" s="524">
        <v>45585</v>
      </c>
      <c r="D31" s="448" t="s">
        <v>34</v>
      </c>
      <c r="E31" s="484"/>
      <c r="F31" s="484"/>
      <c r="G31" s="485">
        <f t="shared" si="4"/>
        <v>45575</v>
      </c>
      <c r="H31" s="485">
        <f>J31-3</f>
        <v>45576</v>
      </c>
      <c r="I31" s="485"/>
      <c r="J31" s="451">
        <v>45579</v>
      </c>
      <c r="K31" s="510"/>
      <c r="L31" s="517" t="s">
        <v>568</v>
      </c>
      <c r="M31" s="36"/>
      <c r="N31" s="36" t="s">
        <v>1389</v>
      </c>
      <c r="O31" s="36" t="s">
        <v>1390</v>
      </c>
      <c r="P31" s="513"/>
      <c r="Q31" s="479"/>
      <c r="R31" s="447"/>
      <c r="S31" s="365" t="str">
        <f t="shared" si="1"/>
        <v>Friday</v>
      </c>
      <c r="T31" s="365" t="str">
        <f t="shared" si="3"/>
        <v>Monday</v>
      </c>
    </row>
    <row r="32" spans="1:20" x14ac:dyDescent="0.35">
      <c r="A32" s="372" t="str">
        <f t="shared" si="0"/>
        <v>Mon</v>
      </c>
      <c r="B32" s="524">
        <v>45586</v>
      </c>
      <c r="C32" s="524">
        <v>45586</v>
      </c>
      <c r="D32" s="448" t="s">
        <v>34</v>
      </c>
      <c r="E32" s="484"/>
      <c r="F32" s="484"/>
      <c r="G32" s="485">
        <f t="shared" si="4"/>
        <v>45575</v>
      </c>
      <c r="H32" s="485">
        <f>J32-3</f>
        <v>45576</v>
      </c>
      <c r="I32" s="485"/>
      <c r="J32" s="451">
        <v>45579</v>
      </c>
      <c r="K32" s="510"/>
      <c r="L32" s="517" t="s">
        <v>568</v>
      </c>
      <c r="M32" s="36"/>
      <c r="N32" s="36" t="s">
        <v>1391</v>
      </c>
      <c r="O32" s="36" t="s">
        <v>1392</v>
      </c>
      <c r="P32" s="513"/>
      <c r="Q32" s="479"/>
      <c r="R32" s="447"/>
      <c r="S32" s="365" t="str">
        <f t="shared" si="1"/>
        <v>Friday</v>
      </c>
      <c r="T32" s="365" t="str">
        <f t="shared" si="3"/>
        <v>Monday</v>
      </c>
    </row>
    <row r="33" spans="1:20" x14ac:dyDescent="0.35">
      <c r="A33" s="372" t="str">
        <f t="shared" si="0"/>
        <v>Tue</v>
      </c>
      <c r="B33" s="524">
        <v>45587</v>
      </c>
      <c r="C33" s="524">
        <v>45587</v>
      </c>
      <c r="D33" s="448" t="s">
        <v>34</v>
      </c>
      <c r="E33" s="484"/>
      <c r="F33" s="484"/>
      <c r="G33" s="485">
        <f t="shared" si="4"/>
        <v>45578</v>
      </c>
      <c r="H33" s="485">
        <f>J33-1</f>
        <v>45579</v>
      </c>
      <c r="I33" s="485"/>
      <c r="J33" s="451">
        <v>45580</v>
      </c>
      <c r="K33" s="510"/>
      <c r="L33" s="517" t="s">
        <v>568</v>
      </c>
      <c r="M33" s="36"/>
      <c r="N33" s="36" t="s">
        <v>1393</v>
      </c>
      <c r="O33" s="36" t="s">
        <v>1394</v>
      </c>
      <c r="P33" s="513"/>
      <c r="Q33" s="482"/>
      <c r="R33" s="447"/>
      <c r="S33" s="365" t="str">
        <f t="shared" si="1"/>
        <v>Monday</v>
      </c>
      <c r="T33" s="365" t="str">
        <f t="shared" si="3"/>
        <v>Tuesday</v>
      </c>
    </row>
    <row r="34" spans="1:20" x14ac:dyDescent="0.35">
      <c r="A34" s="372" t="str">
        <f t="shared" si="0"/>
        <v>Wed</v>
      </c>
      <c r="B34" s="524">
        <v>45588</v>
      </c>
      <c r="C34" s="524">
        <v>45588</v>
      </c>
      <c r="D34" s="448" t="s">
        <v>34</v>
      </c>
      <c r="E34" s="484"/>
      <c r="F34" s="484"/>
      <c r="G34" s="485">
        <f t="shared" si="4"/>
        <v>45579</v>
      </c>
      <c r="H34" s="485">
        <f>J34-1</f>
        <v>45580</v>
      </c>
      <c r="I34" s="485"/>
      <c r="J34" s="451">
        <v>45581</v>
      </c>
      <c r="K34" s="510"/>
      <c r="L34" s="517" t="s">
        <v>568</v>
      </c>
      <c r="M34" s="36"/>
      <c r="N34" s="36" t="s">
        <v>1395</v>
      </c>
      <c r="O34" s="36" t="s">
        <v>1396</v>
      </c>
      <c r="P34" s="513"/>
      <c r="Q34" s="482"/>
      <c r="R34" s="447"/>
      <c r="S34" s="365" t="str">
        <f t="shared" si="1"/>
        <v>Tuesday</v>
      </c>
      <c r="T34" s="365" t="str">
        <f t="shared" si="3"/>
        <v>Wednesday</v>
      </c>
    </row>
    <row r="35" spans="1:20" x14ac:dyDescent="0.35">
      <c r="A35" s="372" t="str">
        <f t="shared" si="0"/>
        <v>Thu</v>
      </c>
      <c r="B35" s="524">
        <v>45589</v>
      </c>
      <c r="C35" s="524">
        <v>45589</v>
      </c>
      <c r="D35" s="448" t="s">
        <v>34</v>
      </c>
      <c r="E35" s="484"/>
      <c r="F35" s="484"/>
      <c r="G35" s="485">
        <f t="shared" si="4"/>
        <v>45580</v>
      </c>
      <c r="H35" s="485">
        <f>J35-1</f>
        <v>45581</v>
      </c>
      <c r="I35" s="485"/>
      <c r="J35" s="451">
        <v>45582</v>
      </c>
      <c r="K35" s="510"/>
      <c r="L35" s="517" t="s">
        <v>568</v>
      </c>
      <c r="M35" s="36"/>
      <c r="N35" s="36" t="s">
        <v>1397</v>
      </c>
      <c r="O35" s="36" t="s">
        <v>1398</v>
      </c>
      <c r="P35" s="513"/>
      <c r="Q35" s="479"/>
      <c r="R35" s="447"/>
      <c r="S35" s="365" t="str">
        <f t="shared" si="1"/>
        <v>Wednesday</v>
      </c>
      <c r="T35" s="365" t="str">
        <f t="shared" si="3"/>
        <v>Thursday</v>
      </c>
    </row>
    <row r="36" spans="1:20" x14ac:dyDescent="0.35">
      <c r="A36" s="372" t="str">
        <f t="shared" si="0"/>
        <v>Fri</v>
      </c>
      <c r="B36" s="524">
        <v>45590</v>
      </c>
      <c r="C36" s="524">
        <v>45590</v>
      </c>
      <c r="D36" s="448" t="s">
        <v>34</v>
      </c>
      <c r="E36" s="484"/>
      <c r="F36" s="484"/>
      <c r="G36" s="485">
        <f t="shared" si="4"/>
        <v>45581</v>
      </c>
      <c r="H36" s="485">
        <f>J36-1</f>
        <v>45582</v>
      </c>
      <c r="I36" s="485"/>
      <c r="J36" s="451">
        <v>45583</v>
      </c>
      <c r="K36" s="510"/>
      <c r="L36" s="517" t="s">
        <v>568</v>
      </c>
      <c r="M36" s="36"/>
      <c r="N36" s="36" t="s">
        <v>1399</v>
      </c>
      <c r="O36" s="36" t="s">
        <v>1400</v>
      </c>
      <c r="P36" s="513"/>
      <c r="Q36" s="479"/>
      <c r="R36" s="447"/>
      <c r="S36" s="365" t="str">
        <f t="shared" si="1"/>
        <v>Thursday</v>
      </c>
      <c r="T36" s="365"/>
    </row>
    <row r="37" spans="1:20" x14ac:dyDescent="0.35">
      <c r="A37" s="372" t="str">
        <f t="shared" si="0"/>
        <v>Sat</v>
      </c>
      <c r="B37" s="524">
        <v>45591</v>
      </c>
      <c r="C37" s="524">
        <v>45591</v>
      </c>
      <c r="D37" s="448" t="s">
        <v>34</v>
      </c>
      <c r="E37" s="484"/>
      <c r="F37" s="484"/>
      <c r="G37" s="485">
        <f t="shared" si="4"/>
        <v>45582</v>
      </c>
      <c r="H37" s="485">
        <f>J37-3</f>
        <v>45583</v>
      </c>
      <c r="I37" s="485"/>
      <c r="J37" s="451">
        <v>45586</v>
      </c>
      <c r="K37" s="510"/>
      <c r="L37" s="517" t="s">
        <v>568</v>
      </c>
      <c r="M37" s="36"/>
      <c r="N37" s="36" t="s">
        <v>1401</v>
      </c>
      <c r="O37" s="36" t="s">
        <v>1402</v>
      </c>
      <c r="P37" s="513"/>
      <c r="Q37" s="501"/>
      <c r="R37" s="447"/>
      <c r="S37" s="365" t="str">
        <f t="shared" si="1"/>
        <v>Friday</v>
      </c>
      <c r="T37" s="365"/>
    </row>
    <row r="38" spans="1:20" x14ac:dyDescent="0.35">
      <c r="A38" s="372" t="str">
        <f t="shared" si="0"/>
        <v>Sun</v>
      </c>
      <c r="B38" s="524">
        <v>45592</v>
      </c>
      <c r="C38" s="524">
        <v>45592</v>
      </c>
      <c r="D38" s="448" t="s">
        <v>34</v>
      </c>
      <c r="E38" s="484"/>
      <c r="F38" s="484"/>
      <c r="G38" s="485">
        <f t="shared" si="4"/>
        <v>45582</v>
      </c>
      <c r="H38" s="485">
        <f>J38-3</f>
        <v>45583</v>
      </c>
      <c r="I38" s="485"/>
      <c r="J38" s="451">
        <v>45586</v>
      </c>
      <c r="K38" s="510"/>
      <c r="L38" s="517" t="s">
        <v>568</v>
      </c>
      <c r="M38" s="36"/>
      <c r="N38" s="36" t="s">
        <v>1403</v>
      </c>
      <c r="O38" s="36" t="s">
        <v>1404</v>
      </c>
      <c r="P38" s="513"/>
      <c r="Q38" s="479"/>
      <c r="R38" s="447"/>
      <c r="S38" s="365" t="str">
        <f t="shared" si="1"/>
        <v>Friday</v>
      </c>
      <c r="T38" s="365"/>
    </row>
    <row r="39" spans="1:20" x14ac:dyDescent="0.35">
      <c r="A39" s="372" t="str">
        <f t="shared" si="0"/>
        <v>Mon</v>
      </c>
      <c r="B39" s="524">
        <v>45593</v>
      </c>
      <c r="C39" s="524">
        <v>45593</v>
      </c>
      <c r="D39" s="448" t="s">
        <v>34</v>
      </c>
      <c r="E39" s="484"/>
      <c r="F39" s="484"/>
      <c r="G39" s="485">
        <f t="shared" si="4"/>
        <v>45582</v>
      </c>
      <c r="H39" s="485">
        <f>J39-3</f>
        <v>45583</v>
      </c>
      <c r="I39" s="485"/>
      <c r="J39" s="451">
        <v>45586</v>
      </c>
      <c r="K39" s="510"/>
      <c r="L39" s="517" t="s">
        <v>568</v>
      </c>
      <c r="M39" s="183"/>
      <c r="N39" s="36" t="s">
        <v>1405</v>
      </c>
      <c r="O39" s="36" t="s">
        <v>1406</v>
      </c>
      <c r="P39" s="513"/>
      <c r="Q39" s="479"/>
      <c r="R39" s="447"/>
      <c r="S39" s="365" t="str">
        <f t="shared" si="1"/>
        <v>Friday</v>
      </c>
      <c r="T39" s="365"/>
    </row>
    <row r="40" spans="1:20" x14ac:dyDescent="0.35">
      <c r="A40" s="372" t="str">
        <f t="shared" si="0"/>
        <v>Thu</v>
      </c>
      <c r="B40" s="524">
        <v>45596</v>
      </c>
      <c r="C40" s="524">
        <v>45596</v>
      </c>
      <c r="D40" s="448" t="s">
        <v>34</v>
      </c>
      <c r="E40" s="484"/>
      <c r="F40" s="484"/>
      <c r="G40" s="485">
        <f t="shared" si="4"/>
        <v>45587</v>
      </c>
      <c r="H40" s="485">
        <f>J40-1</f>
        <v>45588</v>
      </c>
      <c r="I40" s="485"/>
      <c r="J40" s="451">
        <v>45589</v>
      </c>
      <c r="K40" s="510"/>
      <c r="L40" s="517" t="s">
        <v>568</v>
      </c>
      <c r="M40" s="183"/>
      <c r="N40" s="36" t="s">
        <v>1407</v>
      </c>
      <c r="O40" s="36" t="s">
        <v>1408</v>
      </c>
      <c r="P40" s="513"/>
      <c r="Q40" s="501"/>
      <c r="R40" s="447"/>
      <c r="S40" s="365" t="str">
        <f t="shared" si="1"/>
        <v>Wednesday</v>
      </c>
      <c r="T40" s="365"/>
    </row>
    <row r="41" spans="1:20" x14ac:dyDescent="0.35">
      <c r="A41" s="372" t="str">
        <f t="shared" si="0"/>
        <v>Mon</v>
      </c>
      <c r="B41" s="525">
        <v>45572</v>
      </c>
      <c r="C41" s="524">
        <v>45578</v>
      </c>
      <c r="D41" s="448" t="s">
        <v>1409</v>
      </c>
      <c r="E41" s="484"/>
      <c r="F41" s="484"/>
      <c r="G41" s="485">
        <f t="shared" si="4"/>
        <v>45561</v>
      </c>
      <c r="H41" s="485">
        <f>J41-3</f>
        <v>45562</v>
      </c>
      <c r="I41" s="485">
        <f>H41</f>
        <v>45562</v>
      </c>
      <c r="J41" s="486">
        <v>45565</v>
      </c>
      <c r="K41" s="510"/>
      <c r="L41" s="517" t="s">
        <v>568</v>
      </c>
      <c r="M41" s="183"/>
      <c r="N41" s="519" t="s">
        <v>1410</v>
      </c>
      <c r="O41" s="519" t="s">
        <v>1411</v>
      </c>
      <c r="P41" s="513"/>
      <c r="Q41" s="501"/>
      <c r="R41" s="447"/>
      <c r="S41" s="365" t="str">
        <f t="shared" si="1"/>
        <v>Friday</v>
      </c>
      <c r="T41" s="365"/>
    </row>
    <row r="42" spans="1:20" x14ac:dyDescent="0.35">
      <c r="A42" s="372" t="str">
        <f t="shared" si="0"/>
        <v>Mon</v>
      </c>
      <c r="B42" s="525">
        <v>45579</v>
      </c>
      <c r="C42" s="524">
        <v>45585</v>
      </c>
      <c r="D42" s="448" t="s">
        <v>1412</v>
      </c>
      <c r="E42" s="484"/>
      <c r="F42" s="484"/>
      <c r="G42" s="485">
        <f t="shared" si="4"/>
        <v>45568</v>
      </c>
      <c r="H42" s="485">
        <f>J42-3</f>
        <v>45569</v>
      </c>
      <c r="I42" s="485">
        <f>H42</f>
        <v>45569</v>
      </c>
      <c r="J42" s="486">
        <v>45572</v>
      </c>
      <c r="K42" s="510"/>
      <c r="L42" s="517" t="s">
        <v>568</v>
      </c>
      <c r="M42" s="36"/>
      <c r="N42" s="36" t="s">
        <v>1413</v>
      </c>
      <c r="O42" s="36" t="s">
        <v>1414</v>
      </c>
      <c r="P42" s="513"/>
      <c r="Q42" s="447"/>
      <c r="R42" s="447"/>
      <c r="S42" s="365" t="str">
        <f t="shared" si="1"/>
        <v>Friday</v>
      </c>
      <c r="T42" s="365" t="str">
        <f t="shared" ref="T42:T50" si="5">TEXT(J42,"dddd")</f>
        <v>Monday</v>
      </c>
    </row>
    <row r="43" spans="1:20" x14ac:dyDescent="0.35">
      <c r="A43" s="372" t="s">
        <v>165</v>
      </c>
      <c r="B43" s="524">
        <v>45569</v>
      </c>
      <c r="C43" s="524">
        <v>45598</v>
      </c>
      <c r="D43" s="448" t="s">
        <v>1245</v>
      </c>
      <c r="E43" s="484" t="s">
        <v>316</v>
      </c>
      <c r="F43" s="484" t="s">
        <v>316</v>
      </c>
      <c r="G43" s="485"/>
      <c r="H43" s="485">
        <v>45568</v>
      </c>
      <c r="I43" s="485">
        <v>45568</v>
      </c>
      <c r="J43" s="486">
        <v>45568</v>
      </c>
      <c r="K43" s="509">
        <v>45568</v>
      </c>
      <c r="L43" s="517" t="s">
        <v>24</v>
      </c>
      <c r="M43" s="36"/>
      <c r="N43" s="36" t="s">
        <v>1415</v>
      </c>
      <c r="O43" s="529" t="s">
        <v>1330</v>
      </c>
      <c r="P43" s="513"/>
      <c r="Q43" s="479"/>
      <c r="R43" s="447"/>
      <c r="S43" s="365" t="str">
        <f t="shared" si="1"/>
        <v>Thursday</v>
      </c>
      <c r="T43" s="365" t="str">
        <f t="shared" si="5"/>
        <v>Thursday</v>
      </c>
    </row>
    <row r="44" spans="1:20" s="481" customFormat="1" x14ac:dyDescent="0.35">
      <c r="A44" s="372" t="s">
        <v>165</v>
      </c>
      <c r="B44" s="524">
        <v>45569</v>
      </c>
      <c r="C44" s="524">
        <v>45569</v>
      </c>
      <c r="D44" s="448" t="s">
        <v>580</v>
      </c>
      <c r="E44" s="484" t="s">
        <v>316</v>
      </c>
      <c r="F44" s="484" t="s">
        <v>316</v>
      </c>
      <c r="G44" s="485">
        <f>H44-1</f>
        <v>45567</v>
      </c>
      <c r="H44" s="485">
        <v>45568</v>
      </c>
      <c r="I44" s="485">
        <v>45568</v>
      </c>
      <c r="J44" s="485">
        <v>45568</v>
      </c>
      <c r="K44" s="510">
        <v>45568</v>
      </c>
      <c r="L44" s="517" t="s">
        <v>568</v>
      </c>
      <c r="M44" s="36"/>
      <c r="N44" s="36" t="s">
        <v>1416</v>
      </c>
      <c r="O44" s="529" t="s">
        <v>1330</v>
      </c>
      <c r="P44" s="513"/>
      <c r="Q44" s="479"/>
      <c r="R44" s="447"/>
      <c r="S44" s="365" t="str">
        <f t="shared" si="1"/>
        <v>Thursday</v>
      </c>
      <c r="T44" s="365" t="str">
        <f t="shared" si="5"/>
        <v>Thursday</v>
      </c>
    </row>
    <row r="45" spans="1:20" x14ac:dyDescent="0.35">
      <c r="A45" s="405" t="s">
        <v>165</v>
      </c>
      <c r="B45" s="526">
        <v>45576</v>
      </c>
      <c r="C45" s="526">
        <v>45576</v>
      </c>
      <c r="D45" s="495" t="s">
        <v>580</v>
      </c>
      <c r="E45" s="496" t="s">
        <v>316</v>
      </c>
      <c r="F45" s="484" t="s">
        <v>316</v>
      </c>
      <c r="G45" s="485">
        <f>H45-1</f>
        <v>45574</v>
      </c>
      <c r="H45" s="508">
        <v>45575</v>
      </c>
      <c r="I45" s="508">
        <v>45575</v>
      </c>
      <c r="J45" s="508">
        <v>45575</v>
      </c>
      <c r="K45" s="511">
        <v>45576</v>
      </c>
      <c r="L45" s="517" t="s">
        <v>568</v>
      </c>
      <c r="M45" s="36"/>
      <c r="N45" s="36" t="s">
        <v>1417</v>
      </c>
      <c r="O45" s="36" t="s">
        <v>1418</v>
      </c>
      <c r="P45" s="514"/>
      <c r="Q45" s="499"/>
      <c r="R45" s="498"/>
      <c r="S45" s="365" t="str">
        <f t="shared" si="1"/>
        <v>Thursday</v>
      </c>
      <c r="T45" s="365" t="str">
        <f t="shared" si="5"/>
        <v>Thursday</v>
      </c>
    </row>
    <row r="46" spans="1:20" x14ac:dyDescent="0.35">
      <c r="A46" s="372" t="s">
        <v>165</v>
      </c>
      <c r="B46" s="524">
        <v>45583</v>
      </c>
      <c r="C46" s="524">
        <v>45583</v>
      </c>
      <c r="D46" s="448" t="s">
        <v>580</v>
      </c>
      <c r="E46" s="496" t="s">
        <v>316</v>
      </c>
      <c r="F46" s="484" t="s">
        <v>316</v>
      </c>
      <c r="G46" s="485">
        <f>H46-1</f>
        <v>45581</v>
      </c>
      <c r="H46" s="485">
        <v>45582</v>
      </c>
      <c r="I46" s="485">
        <v>45582</v>
      </c>
      <c r="J46" s="485">
        <v>45582</v>
      </c>
      <c r="K46" s="510">
        <v>45582</v>
      </c>
      <c r="L46" s="517" t="s">
        <v>568</v>
      </c>
      <c r="M46" s="36"/>
      <c r="N46" s="36" t="s">
        <v>1419</v>
      </c>
      <c r="O46" s="36" t="s">
        <v>1420</v>
      </c>
      <c r="P46" s="513"/>
      <c r="Q46" s="447"/>
      <c r="R46" s="447"/>
      <c r="S46" s="365" t="str">
        <f t="shared" si="1"/>
        <v>Thursday</v>
      </c>
      <c r="T46" s="365" t="str">
        <f t="shared" si="5"/>
        <v>Thursday</v>
      </c>
    </row>
    <row r="47" spans="1:20" x14ac:dyDescent="0.35">
      <c r="A47" s="372" t="str">
        <f>TEXT(B47,"ddd")</f>
        <v>Mon</v>
      </c>
      <c r="B47" s="527">
        <v>45579</v>
      </c>
      <c r="C47" s="527">
        <v>45585</v>
      </c>
      <c r="D47" s="448" t="s">
        <v>57</v>
      </c>
      <c r="E47" s="484"/>
      <c r="F47" s="484"/>
      <c r="G47" s="485">
        <f>H47-1</f>
        <v>45571</v>
      </c>
      <c r="H47" s="485">
        <f>J47-1</f>
        <v>45572</v>
      </c>
      <c r="I47" s="484"/>
      <c r="J47" s="485">
        <v>45573</v>
      </c>
      <c r="K47" s="512"/>
      <c r="L47" s="517"/>
      <c r="M47" s="183"/>
      <c r="N47" s="36" t="s">
        <v>1421</v>
      </c>
      <c r="O47" s="36" t="s">
        <v>1422</v>
      </c>
      <c r="P47" s="513"/>
      <c r="Q47" s="447"/>
      <c r="R47" s="447"/>
      <c r="S47" s="365" t="str">
        <f t="shared" si="1"/>
        <v>Monday</v>
      </c>
      <c r="T47" s="365" t="str">
        <f t="shared" si="5"/>
        <v>Tuesday</v>
      </c>
    </row>
    <row r="48" spans="1:20" x14ac:dyDescent="0.35">
      <c r="A48" s="372" t="str">
        <f>TEXT(B48,"ddd")</f>
        <v>Sat</v>
      </c>
      <c r="B48" s="524">
        <v>45584</v>
      </c>
      <c r="C48" s="524">
        <v>45586</v>
      </c>
      <c r="D48" s="448" t="s">
        <v>18</v>
      </c>
      <c r="E48" s="485">
        <v>45569</v>
      </c>
      <c r="F48" s="484"/>
      <c r="G48" s="485">
        <f>J48-1</f>
        <v>45578</v>
      </c>
      <c r="H48" s="485">
        <f>J48-3</f>
        <v>45576</v>
      </c>
      <c r="I48" s="485">
        <f>H48</f>
        <v>45576</v>
      </c>
      <c r="J48" s="485">
        <v>45579</v>
      </c>
      <c r="K48" s="510"/>
      <c r="L48" s="517" t="s">
        <v>568</v>
      </c>
      <c r="M48" s="36" t="s">
        <v>1423</v>
      </c>
      <c r="N48" s="518" t="s">
        <v>1424</v>
      </c>
      <c r="O48" s="36" t="s">
        <v>1425</v>
      </c>
      <c r="P48" s="513"/>
      <c r="Q48" s="479"/>
      <c r="R48" s="447"/>
      <c r="S48" s="365" t="str">
        <f t="shared" si="1"/>
        <v>Friday</v>
      </c>
      <c r="T48" s="365" t="str">
        <f t="shared" si="5"/>
        <v>Monday</v>
      </c>
    </row>
    <row r="49" spans="1:20" x14ac:dyDescent="0.35">
      <c r="A49" s="372" t="str">
        <f>TEXT(B49,"ddd")</f>
        <v>Mon</v>
      </c>
      <c r="B49" s="524">
        <v>45586</v>
      </c>
      <c r="C49" s="524">
        <v>45592</v>
      </c>
      <c r="D49" s="448" t="s">
        <v>57</v>
      </c>
      <c r="E49" s="484"/>
      <c r="F49" s="484"/>
      <c r="G49" s="485">
        <f>H49-1</f>
        <v>45578</v>
      </c>
      <c r="H49" s="485">
        <f>J49-1</f>
        <v>45579</v>
      </c>
      <c r="I49" s="484"/>
      <c r="J49" s="485">
        <v>45580</v>
      </c>
      <c r="K49" s="512"/>
      <c r="L49" s="517"/>
      <c r="M49" s="183"/>
      <c r="N49" s="36" t="s">
        <v>1426</v>
      </c>
      <c r="O49" s="36" t="s">
        <v>1427</v>
      </c>
      <c r="P49" s="513"/>
      <c r="Q49" s="447"/>
      <c r="R49" s="447"/>
      <c r="S49" s="365" t="str">
        <f t="shared" si="1"/>
        <v>Monday</v>
      </c>
      <c r="T49" s="365" t="str">
        <f t="shared" si="5"/>
        <v>Tuesday</v>
      </c>
    </row>
    <row r="50" spans="1:20" x14ac:dyDescent="0.35">
      <c r="A50" s="372" t="str">
        <f>TEXT(B50,"ddd")</f>
        <v>Mon</v>
      </c>
      <c r="B50" s="524">
        <v>45593</v>
      </c>
      <c r="C50" s="524">
        <v>45599</v>
      </c>
      <c r="D50" s="448" t="s">
        <v>57</v>
      </c>
      <c r="E50" s="484"/>
      <c r="F50" s="484"/>
      <c r="G50" s="485">
        <f>H50-1</f>
        <v>45585</v>
      </c>
      <c r="H50" s="485">
        <f>J50-1</f>
        <v>45586</v>
      </c>
      <c r="I50" s="484"/>
      <c r="J50" s="485">
        <v>45587</v>
      </c>
      <c r="K50" s="512"/>
      <c r="L50" s="517"/>
      <c r="M50" s="183"/>
      <c r="N50" s="36" t="s">
        <v>1428</v>
      </c>
      <c r="O50" s="36" t="s">
        <v>1429</v>
      </c>
      <c r="P50" s="513"/>
      <c r="Q50" s="447"/>
      <c r="R50" s="447"/>
      <c r="S50" s="365" t="str">
        <f t="shared" si="1"/>
        <v>Monday</v>
      </c>
      <c r="T50" s="365" t="str">
        <f t="shared" si="5"/>
        <v>Tuesday</v>
      </c>
    </row>
  </sheetData>
  <autoFilter ref="A3:T50" xr:uid="{A56D7B91-010E-43AC-8451-A78300C2ED16}"/>
  <phoneticPr fontId="42" type="noConversion"/>
  <hyperlinks>
    <hyperlink ref="N4" r:id="rId1" xr:uid="{610D03D0-8E0A-4ACC-AC28-CFB593A09003}"/>
    <hyperlink ref="N48" r:id="rId2" xr:uid="{65DC7181-772E-43B2-8557-DFDB34212701}"/>
    <hyperlink ref="N12" r:id="rId3" xr:uid="{CBE04A04-7651-417D-A69D-4D1443F9D656}"/>
    <hyperlink ref="M7" r:id="rId4" xr:uid="{B0FDA14A-A146-48A0-AFE4-E7DE8A4F6D6D}"/>
    <hyperlink ref="N7" r:id="rId5" xr:uid="{B605C75B-F092-4AF4-90D7-321517B61AEA}"/>
    <hyperlink ref="N8" r:id="rId6" xr:uid="{6228553A-A368-408F-9DBC-D5C19848FE7C}"/>
    <hyperlink ref="N9" r:id="rId7" xr:uid="{B87051EA-06B0-4265-8AA5-E7F54BA65227}"/>
    <hyperlink ref="N10" r:id="rId8" xr:uid="{86E308A2-85AC-470D-91CB-121EE22EEEA9}"/>
    <hyperlink ref="N11" r:id="rId9" xr:uid="{DC0C88A5-9E12-4D7D-BDF2-8F6CA660ACED}"/>
    <hyperlink ref="N14" r:id="rId10" xr:uid="{FAADAB3B-5B4C-4524-BD4D-F8B9D70DBACE}"/>
    <hyperlink ref="N15" r:id="rId11" xr:uid="{648E6566-51CA-4DAB-81DB-57EDDFA5628F}"/>
    <hyperlink ref="N16" r:id="rId12" xr:uid="{C3870709-229D-46BE-B77B-12449FB7569A}"/>
    <hyperlink ref="N17" r:id="rId13" xr:uid="{E17A6CB5-8084-4FB8-9698-776E86185BBB}"/>
    <hyperlink ref="N18" r:id="rId14" xr:uid="{CED5F862-B820-4E83-89D6-96F88718E314}"/>
    <hyperlink ref="N19" r:id="rId15" xr:uid="{FAFD16D3-3D74-4F73-823E-3531FDEE1EFC}"/>
    <hyperlink ref="N20" r:id="rId16" xr:uid="{E3640E69-1CA6-40AE-A124-2D17ACAB1A6C}"/>
    <hyperlink ref="N21" r:id="rId17" xr:uid="{F6D8576D-1D3E-4D4E-9CE6-7211B01A1B1F}"/>
    <hyperlink ref="N22" r:id="rId18" xr:uid="{AE82C726-44B0-426C-9CEA-326D401CEB21}"/>
    <hyperlink ref="N23" r:id="rId19" xr:uid="{8753F56C-B51A-4568-8519-852489ED7748}"/>
    <hyperlink ref="N24" r:id="rId20" xr:uid="{2EDFD9F2-EFD5-4682-BE91-8CFA58C6E41A}"/>
    <hyperlink ref="N25" r:id="rId21" xr:uid="{CF07FEA9-206D-4A97-84C7-22E55BB6570D}"/>
    <hyperlink ref="N26" r:id="rId22" xr:uid="{D80ED162-B95F-41D5-9263-701A96EF92BA}"/>
    <hyperlink ref="N27" r:id="rId23" xr:uid="{ECF20AB2-81AF-49E6-AF24-26D3F792897A}"/>
    <hyperlink ref="N28" r:id="rId24" xr:uid="{2083540F-16B3-49E3-AD25-4214F8C7E4BE}"/>
    <hyperlink ref="N29" r:id="rId25" xr:uid="{DD5E61ED-4162-4D6A-AE84-7704E2C2BB06}"/>
    <hyperlink ref="N30" r:id="rId26" xr:uid="{93DA67D4-FCBF-4FF9-96D8-DE105813AF1E}"/>
    <hyperlink ref="N31" r:id="rId27" xr:uid="{FF1A1582-D192-4737-B369-730321670060}"/>
    <hyperlink ref="N32" r:id="rId28" xr:uid="{DC1E4745-C5FD-42CC-9AC0-41112E1E3CBA}"/>
    <hyperlink ref="N33" r:id="rId29" xr:uid="{E3B9ADEB-3F98-4070-8828-C6A6A3F5FE55}"/>
    <hyperlink ref="N34" r:id="rId30" xr:uid="{59356405-BD1F-49F0-BD75-ECAD567CCD81}"/>
    <hyperlink ref="N35" r:id="rId31" xr:uid="{EEC61820-D228-4489-A792-89756052A022}"/>
    <hyperlink ref="N36" r:id="rId32" xr:uid="{A73E780F-6F06-47B2-89F9-E933DBF68E0B}"/>
    <hyperlink ref="N37" r:id="rId33" xr:uid="{3DC06214-90C7-4477-A1BA-4616E4C24614}"/>
    <hyperlink ref="N38" r:id="rId34" xr:uid="{43FBD5F9-8F38-4A9A-A73D-C6882E8F23F8}"/>
    <hyperlink ref="N39" r:id="rId35" xr:uid="{20F09D42-7DDD-4D1A-8F9C-257DCA0B298D}"/>
    <hyperlink ref="N40" r:id="rId36" xr:uid="{BDDB1187-5F97-4B24-A6C1-776C2A0A897E}"/>
    <hyperlink ref="N5" r:id="rId37" xr:uid="{D14D7AEA-D3FF-40DC-9FAE-B53FD59C82AB}"/>
    <hyperlink ref="N13" r:id="rId38" xr:uid="{E3785678-809D-4800-BFAA-CB15D035DBF9}"/>
    <hyperlink ref="N41" r:id="rId39" xr:uid="{54EEDEB5-9921-48F9-B458-431F82A5443E}"/>
    <hyperlink ref="N42" r:id="rId40" xr:uid="{780B2D0D-473D-4D06-B9DB-4DF507601DA4}"/>
    <hyperlink ref="N43" r:id="rId41" xr:uid="{ABDC72F6-D985-4554-85FC-F67B197A6527}"/>
    <hyperlink ref="N44" r:id="rId42" xr:uid="{D85764DE-1B80-4AF8-96DB-094949EB8861}"/>
    <hyperlink ref="N45" r:id="rId43" xr:uid="{68CB83CC-1195-42D4-8DEB-B61033BFE7BD}"/>
    <hyperlink ref="N46" r:id="rId44" xr:uid="{C4BC00E4-2DB3-480B-B097-B3A422593966}"/>
    <hyperlink ref="N6" r:id="rId45" tooltip="https://cms-ro.emag.network/en/campaign/15067/associated-products" xr:uid="{B3076040-E21F-480C-A0C8-B14209725A40}"/>
    <hyperlink ref="N47" r:id="rId46" tooltip="https://cms-ro.emag.network/en/campaign/15069/associated-products" xr:uid="{7F88E742-40F7-4BA5-AE53-8FF7EF1ABA6C}"/>
    <hyperlink ref="N49" r:id="rId47" tooltip="https://cms-ro.emag.network/en/campaign/15070/associated-products" xr:uid="{5846C9BB-2847-410C-8060-B3EE35BCAADA}"/>
    <hyperlink ref="N50" r:id="rId48" tooltip="https://cms-ro.emag.network/en/campaign/15072/associated-products" xr:uid="{8470D0CE-466B-4050-A73C-4F71C913CCB5}"/>
    <hyperlink ref="M4" r:id="rId49" xr:uid="{7DC6E86A-69D3-4FA6-AD76-205461BE4DD8}"/>
    <hyperlink ref="M12" r:id="rId50" xr:uid="{6F30C45E-DB24-4252-8C75-6FF7E7B394CE}"/>
    <hyperlink ref="M48" r:id="rId51" xr:uid="{502F6401-3285-441B-9A98-6F9DED7B6B07}"/>
    <hyperlink ref="M8" r:id="rId52" xr:uid="{DA4769DB-4826-4F6F-8878-0DDD7296F645}"/>
    <hyperlink ref="O12" r:id="rId53" xr:uid="{DAB9CAA7-9C1A-4D14-98C2-FE99618BDEDA}"/>
    <hyperlink ref="O48" r:id="rId54" xr:uid="{E6E8E322-1594-4F59-B11A-C0B521F03B0B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4A16-444D-4DA5-AA2E-3645C010D310}">
  <dimension ref="A1:V58"/>
  <sheetViews>
    <sheetView topLeftCell="C1" zoomScale="70" zoomScaleNormal="70" workbookViewId="0">
      <selection activeCell="E6" sqref="E6"/>
    </sheetView>
  </sheetViews>
  <sheetFormatPr defaultRowHeight="14.5" x14ac:dyDescent="0.35"/>
  <cols>
    <col min="2" max="2" width="10.453125" customWidth="1"/>
    <col min="3" max="3" width="11.453125" customWidth="1"/>
    <col min="4" max="4" width="18.54296875" customWidth="1"/>
    <col min="5" max="5" width="20.453125" customWidth="1"/>
    <col min="6" max="6" width="13" bestFit="1" customWidth="1"/>
    <col min="7" max="7" width="13.453125" bestFit="1" customWidth="1"/>
    <col min="8" max="8" width="13.453125" customWidth="1"/>
    <col min="9" max="9" width="17.453125" bestFit="1" customWidth="1"/>
    <col min="10" max="10" width="24.453125" bestFit="1" customWidth="1"/>
    <col min="11" max="11" width="22.54296875" bestFit="1" customWidth="1"/>
    <col min="12" max="12" width="16.54296875" bestFit="1" customWidth="1"/>
    <col min="13" max="13" width="17.453125" bestFit="1" customWidth="1"/>
    <col min="14" max="16" width="11.54296875" customWidth="1"/>
    <col min="17" max="17" width="12.453125" customWidth="1"/>
    <col min="18" max="18" width="11.453125" customWidth="1"/>
    <col min="19" max="19" width="10.54296875" customWidth="1"/>
    <col min="21" max="21" width="17.453125" customWidth="1"/>
  </cols>
  <sheetData>
    <row r="1" spans="1:22" ht="15" thickBot="1" x14ac:dyDescent="0.4">
      <c r="D1" s="553"/>
      <c r="E1" s="554"/>
      <c r="F1" s="554"/>
      <c r="G1" s="554"/>
      <c r="H1" s="554"/>
      <c r="I1" s="554"/>
      <c r="J1" s="554"/>
      <c r="K1" s="554"/>
      <c r="L1" s="554"/>
      <c r="M1" s="554"/>
      <c r="N1" s="555"/>
      <c r="O1" s="555"/>
      <c r="P1" s="555"/>
      <c r="Q1" s="555"/>
      <c r="R1" s="555"/>
      <c r="S1" s="555"/>
      <c r="T1" s="556"/>
      <c r="U1" t="s">
        <v>1430</v>
      </c>
    </row>
    <row r="2" spans="1:22" ht="15" thickBot="1" x14ac:dyDescent="0.4">
      <c r="D2" s="553" t="s">
        <v>522</v>
      </c>
      <c r="E2" s="554" t="s">
        <v>462</v>
      </c>
      <c r="F2" s="554" t="s">
        <v>462</v>
      </c>
      <c r="G2" s="554" t="s">
        <v>462</v>
      </c>
      <c r="H2" s="554"/>
      <c r="I2" s="554" t="s">
        <v>3</v>
      </c>
      <c r="J2" s="554" t="s">
        <v>3</v>
      </c>
      <c r="K2" s="554" t="s">
        <v>3</v>
      </c>
      <c r="L2" s="554" t="s">
        <v>462</v>
      </c>
      <c r="M2" s="554" t="s">
        <v>3</v>
      </c>
      <c r="N2" s="555"/>
      <c r="O2" s="555"/>
      <c r="P2" s="555"/>
      <c r="Q2" s="555"/>
      <c r="R2" s="555"/>
      <c r="S2" s="555"/>
      <c r="T2" s="556"/>
      <c r="U2" t="s">
        <v>1431</v>
      </c>
      <c r="V2" t="s">
        <v>1432</v>
      </c>
    </row>
    <row r="3" spans="1:22" x14ac:dyDescent="0.35">
      <c r="D3" s="547" t="s">
        <v>0</v>
      </c>
      <c r="E3" s="548" t="s">
        <v>1</v>
      </c>
      <c r="F3" s="548" t="s">
        <v>1</v>
      </c>
      <c r="G3" s="548" t="s">
        <v>1</v>
      </c>
      <c r="H3" s="548"/>
      <c r="I3" s="548" t="s">
        <v>306</v>
      </c>
      <c r="J3" s="549" t="s">
        <v>2</v>
      </c>
      <c r="K3" s="549" t="s">
        <v>2</v>
      </c>
      <c r="L3" s="549" t="s">
        <v>3</v>
      </c>
      <c r="M3" s="550" t="s">
        <v>1</v>
      </c>
      <c r="N3" s="550" t="s">
        <v>734</v>
      </c>
      <c r="O3" s="550"/>
      <c r="P3" s="550"/>
      <c r="Q3" s="551" t="s">
        <v>462</v>
      </c>
      <c r="R3" s="551" t="s">
        <v>462</v>
      </c>
      <c r="S3" s="551" t="s">
        <v>462</v>
      </c>
      <c r="T3" s="552" t="s">
        <v>3</v>
      </c>
      <c r="U3" t="s">
        <v>1433</v>
      </c>
    </row>
    <row r="4" spans="1:22" ht="15" thickBot="1" x14ac:dyDescent="0.4">
      <c r="D4" s="559" t="s">
        <v>1434</v>
      </c>
      <c r="E4" s="560" t="s">
        <v>1435</v>
      </c>
      <c r="F4" s="560" t="s">
        <v>1436</v>
      </c>
      <c r="G4" s="560" t="s">
        <v>1435</v>
      </c>
      <c r="H4" s="560" t="s">
        <v>1436</v>
      </c>
      <c r="I4" s="560" t="s">
        <v>1434</v>
      </c>
      <c r="J4" s="560" t="s">
        <v>1434</v>
      </c>
      <c r="K4" s="560" t="s">
        <v>1434</v>
      </c>
      <c r="L4" s="560" t="s">
        <v>1434</v>
      </c>
      <c r="M4" s="560" t="s">
        <v>1434</v>
      </c>
      <c r="N4" s="561" t="s">
        <v>1435</v>
      </c>
      <c r="O4" s="561" t="s">
        <v>1436</v>
      </c>
      <c r="P4" s="560" t="s">
        <v>1434</v>
      </c>
      <c r="Q4" s="562"/>
      <c r="R4" s="562"/>
      <c r="S4" s="562"/>
      <c r="T4" s="563"/>
      <c r="U4" t="s">
        <v>1437</v>
      </c>
    </row>
    <row r="5" spans="1:22" ht="52" x14ac:dyDescent="0.35">
      <c r="A5" s="542" t="s">
        <v>4</v>
      </c>
      <c r="B5" s="543" t="s">
        <v>235</v>
      </c>
      <c r="C5" s="546" t="s">
        <v>236</v>
      </c>
      <c r="D5" s="542" t="s">
        <v>964</v>
      </c>
      <c r="E5" s="557" t="s">
        <v>1438</v>
      </c>
      <c r="F5" s="557" t="s">
        <v>1439</v>
      </c>
      <c r="G5" s="558" t="s">
        <v>1440</v>
      </c>
      <c r="H5" s="558" t="s">
        <v>1441</v>
      </c>
      <c r="I5" s="544" t="s">
        <v>1442</v>
      </c>
      <c r="J5" s="544" t="s">
        <v>1443</v>
      </c>
      <c r="K5" s="544" t="s">
        <v>1444</v>
      </c>
      <c r="L5" s="543" t="s">
        <v>1445</v>
      </c>
      <c r="M5" s="544" t="s">
        <v>1446</v>
      </c>
      <c r="N5" s="564" t="s">
        <v>1447</v>
      </c>
      <c r="O5" s="564" t="s">
        <v>1448</v>
      </c>
      <c r="P5" s="564" t="s">
        <v>1449</v>
      </c>
      <c r="Q5" s="543" t="s">
        <v>1450</v>
      </c>
      <c r="R5" s="544" t="s">
        <v>1451</v>
      </c>
      <c r="S5" s="544" t="s">
        <v>737</v>
      </c>
      <c r="T5" s="545" t="s">
        <v>1452</v>
      </c>
    </row>
    <row r="6" spans="1:22" x14ac:dyDescent="0.35">
      <c r="A6" s="530" t="str">
        <f>TEXT(B6,"ddd")</f>
        <v>Tue</v>
      </c>
      <c r="B6" s="531">
        <v>45566</v>
      </c>
      <c r="C6" s="531">
        <v>45568</v>
      </c>
      <c r="D6" s="532" t="s">
        <v>30</v>
      </c>
      <c r="E6" s="533">
        <v>45551</v>
      </c>
      <c r="F6" s="533"/>
      <c r="G6" s="533">
        <v>45558</v>
      </c>
      <c r="H6" s="533"/>
      <c r="I6" s="533">
        <v>45565</v>
      </c>
      <c r="J6" s="533">
        <v>45565</v>
      </c>
      <c r="K6" s="533">
        <v>45565</v>
      </c>
      <c r="L6" s="533">
        <v>45565</v>
      </c>
      <c r="M6" s="540"/>
      <c r="N6" s="540"/>
      <c r="O6" s="540"/>
      <c r="P6" s="540"/>
      <c r="Q6" s="565" t="s">
        <v>1336</v>
      </c>
      <c r="R6" s="541" t="s">
        <v>1453</v>
      </c>
      <c r="S6" s="565" t="s">
        <v>1337</v>
      </c>
    </row>
    <row r="7" spans="1:22" x14ac:dyDescent="0.35">
      <c r="A7" s="372" t="str">
        <f>TEXT(B7,"ddd")</f>
        <v>Thu</v>
      </c>
      <c r="B7" s="524">
        <v>45568</v>
      </c>
      <c r="C7" s="524">
        <v>45568</v>
      </c>
      <c r="D7" s="448" t="s">
        <v>34</v>
      </c>
      <c r="E7" s="484"/>
      <c r="F7" s="566"/>
      <c r="G7" s="485"/>
      <c r="H7" s="485"/>
      <c r="I7" s="485">
        <f>J7-1</f>
        <v>45559</v>
      </c>
      <c r="J7" s="485">
        <f>L7-1</f>
        <v>45560</v>
      </c>
      <c r="K7" s="485">
        <f t="shared" ref="K7:K13" si="0">J7</f>
        <v>45560</v>
      </c>
      <c r="L7" s="506">
        <v>45561</v>
      </c>
      <c r="M7" s="447"/>
      <c r="N7" s="447"/>
      <c r="O7" s="447"/>
      <c r="P7" s="447"/>
      <c r="Q7" s="45" t="s">
        <v>1355</v>
      </c>
      <c r="R7" s="447" t="s">
        <v>1454</v>
      </c>
      <c r="S7" s="45" t="s">
        <v>1356</v>
      </c>
      <c r="T7" s="175" t="s">
        <v>1455</v>
      </c>
    </row>
    <row r="8" spans="1:22" x14ac:dyDescent="0.35">
      <c r="A8" s="372" t="str">
        <f>TEXT(B8,"ddd")</f>
        <v>Fri</v>
      </c>
      <c r="B8" s="524">
        <v>45569</v>
      </c>
      <c r="C8" s="524">
        <v>45569</v>
      </c>
      <c r="D8" s="448" t="s">
        <v>34</v>
      </c>
      <c r="E8" s="484"/>
      <c r="F8" s="485"/>
      <c r="G8" s="485"/>
      <c r="H8" s="485"/>
      <c r="I8" s="485">
        <f>J8-1</f>
        <v>45560</v>
      </c>
      <c r="J8" s="485">
        <f>L8-1</f>
        <v>45561</v>
      </c>
      <c r="K8" s="485">
        <f t="shared" si="0"/>
        <v>45561</v>
      </c>
      <c r="L8" s="506">
        <v>45562</v>
      </c>
      <c r="M8" s="447"/>
      <c r="N8" s="447"/>
      <c r="O8" s="447"/>
      <c r="P8" s="447"/>
      <c r="Q8" s="45" t="s">
        <v>1357</v>
      </c>
      <c r="R8" s="447" t="s">
        <v>1456</v>
      </c>
      <c r="S8" s="45" t="s">
        <v>1358</v>
      </c>
      <c r="T8" s="175" t="s">
        <v>1455</v>
      </c>
    </row>
    <row r="9" spans="1:22" x14ac:dyDescent="0.35">
      <c r="A9" s="372" t="s">
        <v>165</v>
      </c>
      <c r="B9" s="524">
        <v>45569</v>
      </c>
      <c r="C9" s="524">
        <v>45598</v>
      </c>
      <c r="D9" s="448" t="s">
        <v>1245</v>
      </c>
      <c r="E9" s="484"/>
      <c r="F9" s="485"/>
      <c r="G9" s="485"/>
      <c r="H9" s="485"/>
      <c r="I9" s="485"/>
      <c r="J9" s="485">
        <v>45568</v>
      </c>
      <c r="K9" s="485">
        <f t="shared" si="0"/>
        <v>45568</v>
      </c>
      <c r="L9" s="486">
        <v>45568</v>
      </c>
      <c r="M9" s="447"/>
      <c r="N9" s="447"/>
      <c r="O9" s="447"/>
      <c r="P9" s="447"/>
      <c r="Q9" s="45" t="s">
        <v>1415</v>
      </c>
      <c r="R9" s="447" t="s">
        <v>1457</v>
      </c>
      <c r="S9" s="537" t="s">
        <v>1330</v>
      </c>
    </row>
    <row r="10" spans="1:22" x14ac:dyDescent="0.35">
      <c r="A10" s="372" t="s">
        <v>165</v>
      </c>
      <c r="B10" s="524">
        <v>45569</v>
      </c>
      <c r="C10" s="524">
        <v>45569</v>
      </c>
      <c r="D10" s="448" t="s">
        <v>580</v>
      </c>
      <c r="E10" s="484"/>
      <c r="F10" s="485"/>
      <c r="G10" s="485"/>
      <c r="H10" s="485"/>
      <c r="I10" s="485">
        <f>J10-1</f>
        <v>45567</v>
      </c>
      <c r="J10" s="485">
        <v>45568</v>
      </c>
      <c r="K10" s="485">
        <f t="shared" si="0"/>
        <v>45568</v>
      </c>
      <c r="L10" s="485">
        <v>45568</v>
      </c>
      <c r="M10" s="447"/>
      <c r="N10" s="447"/>
      <c r="O10" s="447"/>
      <c r="P10" s="447"/>
      <c r="Q10" s="45" t="s">
        <v>1416</v>
      </c>
      <c r="R10" s="536" t="s">
        <v>1453</v>
      </c>
      <c r="S10" s="537" t="s">
        <v>1330</v>
      </c>
      <c r="T10" s="175" t="s">
        <v>1458</v>
      </c>
    </row>
    <row r="11" spans="1:22" x14ac:dyDescent="0.35">
      <c r="A11" s="372" t="str">
        <f t="shared" ref="A11:A22" si="1">TEXT(B11,"ddd")</f>
        <v>Sat</v>
      </c>
      <c r="B11" s="524">
        <v>45570</v>
      </c>
      <c r="C11" s="524">
        <v>45572</v>
      </c>
      <c r="D11" s="448" t="s">
        <v>18</v>
      </c>
      <c r="E11" s="485">
        <v>45555</v>
      </c>
      <c r="F11" s="485"/>
      <c r="G11" s="484"/>
      <c r="H11" s="484"/>
      <c r="I11" s="485">
        <f>L11-1</f>
        <v>45564</v>
      </c>
      <c r="J11" s="485">
        <f>L11-3</f>
        <v>45562</v>
      </c>
      <c r="K11" s="485">
        <f t="shared" si="0"/>
        <v>45562</v>
      </c>
      <c r="L11" s="485">
        <v>45565</v>
      </c>
      <c r="M11" s="447"/>
      <c r="N11" s="447"/>
      <c r="O11" s="447"/>
      <c r="P11" s="447"/>
      <c r="Q11" s="535" t="s">
        <v>1329</v>
      </c>
      <c r="R11" s="536" t="s">
        <v>1453</v>
      </c>
      <c r="S11" s="537" t="s">
        <v>1330</v>
      </c>
      <c r="T11" s="175" t="s">
        <v>1455</v>
      </c>
    </row>
    <row r="12" spans="1:22" x14ac:dyDescent="0.35">
      <c r="A12" s="372" t="str">
        <f t="shared" si="1"/>
        <v>Sat</v>
      </c>
      <c r="B12" s="524">
        <v>45570</v>
      </c>
      <c r="C12" s="524">
        <v>45570</v>
      </c>
      <c r="D12" s="448" t="s">
        <v>34</v>
      </c>
      <c r="E12" s="484"/>
      <c r="F12" s="485"/>
      <c r="G12" s="485"/>
      <c r="H12" s="485"/>
      <c r="I12" s="485">
        <f t="shared" ref="I12:I23" si="2">J12-1</f>
        <v>45561</v>
      </c>
      <c r="J12" s="485">
        <f>L12-3</f>
        <v>45562</v>
      </c>
      <c r="K12" s="485">
        <f t="shared" si="0"/>
        <v>45562</v>
      </c>
      <c r="L12" s="506">
        <v>45565</v>
      </c>
      <c r="M12" s="447"/>
      <c r="N12" s="447"/>
      <c r="O12" s="447"/>
      <c r="P12" s="447"/>
      <c r="Q12" s="45" t="s">
        <v>1359</v>
      </c>
      <c r="R12" s="447" t="s">
        <v>1459</v>
      </c>
      <c r="S12" s="45" t="s">
        <v>1360</v>
      </c>
      <c r="T12" s="175" t="s">
        <v>1455</v>
      </c>
    </row>
    <row r="13" spans="1:22" x14ac:dyDescent="0.35">
      <c r="A13" s="372" t="str">
        <f t="shared" si="1"/>
        <v>Sun</v>
      </c>
      <c r="B13" s="524">
        <v>45571</v>
      </c>
      <c r="C13" s="524">
        <v>45571</v>
      </c>
      <c r="D13" s="448" t="s">
        <v>34</v>
      </c>
      <c r="E13" s="484"/>
      <c r="F13" s="485"/>
      <c r="G13" s="485"/>
      <c r="H13" s="485"/>
      <c r="I13" s="485">
        <f t="shared" si="2"/>
        <v>45561</v>
      </c>
      <c r="J13" s="485">
        <f>L13-3</f>
        <v>45562</v>
      </c>
      <c r="K13" s="485">
        <f t="shared" si="0"/>
        <v>45562</v>
      </c>
      <c r="L13" s="506">
        <v>45565</v>
      </c>
      <c r="M13" s="447"/>
      <c r="N13" s="447"/>
      <c r="O13" s="447"/>
      <c r="P13" s="447"/>
      <c r="Q13" s="45" t="s">
        <v>1361</v>
      </c>
      <c r="R13" s="447" t="s">
        <v>1460</v>
      </c>
      <c r="S13" s="45" t="s">
        <v>1362</v>
      </c>
      <c r="T13" s="175" t="s">
        <v>1455</v>
      </c>
    </row>
    <row r="14" spans="1:22" x14ac:dyDescent="0.35">
      <c r="A14" s="372" t="str">
        <f t="shared" si="1"/>
        <v>Mon</v>
      </c>
      <c r="B14" s="527">
        <v>45572</v>
      </c>
      <c r="C14" s="527">
        <v>45578</v>
      </c>
      <c r="D14" s="448" t="s">
        <v>57</v>
      </c>
      <c r="E14" s="484"/>
      <c r="F14" s="484"/>
      <c r="G14" s="484"/>
      <c r="H14" s="484"/>
      <c r="I14" s="485">
        <f t="shared" si="2"/>
        <v>45564</v>
      </c>
      <c r="J14" s="485">
        <f>L14-1</f>
        <v>45565</v>
      </c>
      <c r="K14" s="484"/>
      <c r="L14" s="485">
        <v>45566</v>
      </c>
      <c r="M14" s="447"/>
      <c r="N14" s="447"/>
      <c r="O14" s="447"/>
      <c r="P14" s="447"/>
      <c r="Q14" s="45" t="s">
        <v>1333</v>
      </c>
      <c r="R14" s="447" t="s">
        <v>1461</v>
      </c>
      <c r="S14" s="45" t="s">
        <v>1334</v>
      </c>
      <c r="T14" s="175" t="s">
        <v>1455</v>
      </c>
    </row>
    <row r="15" spans="1:22" x14ac:dyDescent="0.35">
      <c r="A15" s="372" t="str">
        <f t="shared" si="1"/>
        <v>Mon</v>
      </c>
      <c r="B15" s="524">
        <v>45572</v>
      </c>
      <c r="C15" s="524">
        <v>45578</v>
      </c>
      <c r="D15" s="448" t="s">
        <v>1343</v>
      </c>
      <c r="E15" s="485"/>
      <c r="F15" s="485"/>
      <c r="G15" s="485"/>
      <c r="H15" s="485"/>
      <c r="I15" s="485">
        <f t="shared" si="2"/>
        <v>45561</v>
      </c>
      <c r="J15" s="485">
        <f>L15-3</f>
        <v>45562</v>
      </c>
      <c r="K15" s="485">
        <f t="shared" ref="K15:K32" si="3">J15</f>
        <v>45562</v>
      </c>
      <c r="L15" s="485">
        <v>45565</v>
      </c>
      <c r="M15" s="447"/>
      <c r="N15" s="447"/>
      <c r="O15" s="447"/>
      <c r="P15" s="447"/>
      <c r="Q15" s="483" t="s">
        <v>1344</v>
      </c>
      <c r="R15" s="447" t="s">
        <v>1462</v>
      </c>
      <c r="S15" s="483" t="s">
        <v>1345</v>
      </c>
    </row>
    <row r="16" spans="1:22" x14ac:dyDescent="0.35">
      <c r="A16" s="372" t="str">
        <f t="shared" si="1"/>
        <v>Mon</v>
      </c>
      <c r="B16" s="524">
        <v>45572</v>
      </c>
      <c r="C16" s="524">
        <v>45572</v>
      </c>
      <c r="D16" s="448" t="s">
        <v>34</v>
      </c>
      <c r="E16" s="484"/>
      <c r="F16" s="485"/>
      <c r="G16" s="485"/>
      <c r="H16" s="485"/>
      <c r="I16" s="485">
        <f t="shared" si="2"/>
        <v>45561</v>
      </c>
      <c r="J16" s="485">
        <f>L16-3</f>
        <v>45562</v>
      </c>
      <c r="K16" s="485">
        <f t="shared" si="3"/>
        <v>45562</v>
      </c>
      <c r="L16" s="451">
        <v>45565</v>
      </c>
      <c r="M16" s="447"/>
      <c r="N16" s="447"/>
      <c r="O16" s="447"/>
      <c r="P16" s="447"/>
      <c r="Q16" s="45" t="s">
        <v>1363</v>
      </c>
      <c r="R16" s="447" t="s">
        <v>1463</v>
      </c>
      <c r="S16" s="45" t="s">
        <v>1364</v>
      </c>
      <c r="T16" s="175" t="s">
        <v>1455</v>
      </c>
    </row>
    <row r="17" spans="1:20" x14ac:dyDescent="0.35">
      <c r="A17" s="372" t="str">
        <f t="shared" si="1"/>
        <v>Mon</v>
      </c>
      <c r="B17" s="525">
        <v>45572</v>
      </c>
      <c r="C17" s="524">
        <v>45578</v>
      </c>
      <c r="D17" s="448" t="s">
        <v>1409</v>
      </c>
      <c r="E17" s="484"/>
      <c r="F17" s="485"/>
      <c r="G17" s="485"/>
      <c r="H17" s="485"/>
      <c r="I17" s="485">
        <f t="shared" si="2"/>
        <v>45561</v>
      </c>
      <c r="J17" s="485">
        <f>L17-3</f>
        <v>45562</v>
      </c>
      <c r="K17" s="485">
        <f t="shared" si="3"/>
        <v>45562</v>
      </c>
      <c r="L17" s="486">
        <v>45565</v>
      </c>
      <c r="M17" s="447"/>
      <c r="N17" s="447"/>
      <c r="O17" s="447"/>
      <c r="P17" s="447"/>
      <c r="Q17" s="483" t="s">
        <v>1410</v>
      </c>
      <c r="R17" s="447" t="s">
        <v>1464</v>
      </c>
      <c r="S17" s="483" t="s">
        <v>1411</v>
      </c>
    </row>
    <row r="18" spans="1:20" x14ac:dyDescent="0.35">
      <c r="A18" s="372" t="str">
        <f t="shared" si="1"/>
        <v>Tue</v>
      </c>
      <c r="B18" s="524">
        <v>45573</v>
      </c>
      <c r="C18" s="524">
        <v>45575</v>
      </c>
      <c r="D18" s="448" t="s">
        <v>119</v>
      </c>
      <c r="E18" s="485">
        <v>45558</v>
      </c>
      <c r="F18" s="485"/>
      <c r="G18" s="484"/>
      <c r="H18" s="484"/>
      <c r="I18" s="485">
        <f t="shared" si="2"/>
        <v>45564</v>
      </c>
      <c r="J18" s="485">
        <f>L18-1</f>
        <v>45565</v>
      </c>
      <c r="K18" s="485">
        <f t="shared" si="3"/>
        <v>45565</v>
      </c>
      <c r="L18" s="485">
        <v>45566</v>
      </c>
      <c r="M18" s="447"/>
      <c r="N18" s="447"/>
      <c r="O18" s="447"/>
      <c r="P18" s="447"/>
      <c r="Q18" s="45" t="s">
        <v>1331</v>
      </c>
      <c r="R18" s="447" t="s">
        <v>1465</v>
      </c>
      <c r="S18" s="45" t="s">
        <v>1332</v>
      </c>
      <c r="T18" s="175" t="s">
        <v>1455</v>
      </c>
    </row>
    <row r="19" spans="1:20" x14ac:dyDescent="0.35">
      <c r="A19" s="372" t="str">
        <f t="shared" si="1"/>
        <v>Tue</v>
      </c>
      <c r="B19" s="524">
        <v>45573</v>
      </c>
      <c r="C19" s="524">
        <v>45573</v>
      </c>
      <c r="D19" s="448" t="s">
        <v>34</v>
      </c>
      <c r="E19" s="484"/>
      <c r="F19" s="485"/>
      <c r="G19" s="485"/>
      <c r="H19" s="485"/>
      <c r="I19" s="485">
        <f t="shared" si="2"/>
        <v>45564</v>
      </c>
      <c r="J19" s="485">
        <f>L19-1</f>
        <v>45565</v>
      </c>
      <c r="K19" s="485">
        <f t="shared" si="3"/>
        <v>45565</v>
      </c>
      <c r="L19" s="451">
        <v>45566</v>
      </c>
      <c r="M19" s="447"/>
      <c r="N19" s="447"/>
      <c r="O19" s="447"/>
      <c r="P19" s="447"/>
      <c r="Q19" s="45" t="s">
        <v>1365</v>
      </c>
      <c r="R19" s="447" t="s">
        <v>1466</v>
      </c>
      <c r="S19" s="45" t="s">
        <v>1366</v>
      </c>
      <c r="T19" s="175" t="s">
        <v>1455</v>
      </c>
    </row>
    <row r="20" spans="1:20" x14ac:dyDescent="0.35">
      <c r="A20" s="372" t="str">
        <f t="shared" si="1"/>
        <v>Wed</v>
      </c>
      <c r="B20" s="524">
        <v>45574</v>
      </c>
      <c r="C20" s="524">
        <v>45574</v>
      </c>
      <c r="D20" s="448" t="s">
        <v>34</v>
      </c>
      <c r="E20" s="484"/>
      <c r="F20" s="485"/>
      <c r="G20" s="485"/>
      <c r="H20" s="485"/>
      <c r="I20" s="485">
        <f t="shared" si="2"/>
        <v>45565</v>
      </c>
      <c r="J20" s="485">
        <f>L20-1</f>
        <v>45566</v>
      </c>
      <c r="K20" s="485">
        <f t="shared" si="3"/>
        <v>45566</v>
      </c>
      <c r="L20" s="451">
        <v>45567</v>
      </c>
      <c r="M20" s="447"/>
      <c r="N20" s="447"/>
      <c r="O20" s="447"/>
      <c r="P20" s="447"/>
      <c r="Q20" s="45" t="s">
        <v>1367</v>
      </c>
      <c r="R20" s="447" t="s">
        <v>1467</v>
      </c>
      <c r="S20" s="45" t="s">
        <v>1368</v>
      </c>
      <c r="T20" s="175" t="s">
        <v>1455</v>
      </c>
    </row>
    <row r="21" spans="1:20" x14ac:dyDescent="0.35">
      <c r="A21" s="372" t="str">
        <f t="shared" si="1"/>
        <v>Thu</v>
      </c>
      <c r="B21" s="524">
        <v>45575</v>
      </c>
      <c r="C21" s="524">
        <v>45575</v>
      </c>
      <c r="D21" s="448" t="s">
        <v>34</v>
      </c>
      <c r="E21" s="484"/>
      <c r="F21" s="485"/>
      <c r="G21" s="485"/>
      <c r="H21" s="485"/>
      <c r="I21" s="485">
        <f t="shared" si="2"/>
        <v>45566</v>
      </c>
      <c r="J21" s="485">
        <f>L21-1</f>
        <v>45567</v>
      </c>
      <c r="K21" s="485">
        <f t="shared" si="3"/>
        <v>45567</v>
      </c>
      <c r="L21" s="451">
        <v>45568</v>
      </c>
      <c r="M21" s="447"/>
      <c r="N21" s="447"/>
      <c r="O21" s="447"/>
      <c r="P21" s="447"/>
      <c r="Q21" s="45" t="s">
        <v>1369</v>
      </c>
      <c r="R21" s="447" t="s">
        <v>1468</v>
      </c>
      <c r="S21" s="45" t="s">
        <v>1370</v>
      </c>
      <c r="T21" s="175" t="s">
        <v>1455</v>
      </c>
    </row>
    <row r="22" spans="1:20" x14ac:dyDescent="0.35">
      <c r="A22" s="372" t="str">
        <f t="shared" si="1"/>
        <v>Fri</v>
      </c>
      <c r="B22" s="524">
        <v>45576</v>
      </c>
      <c r="C22" s="524">
        <v>45576</v>
      </c>
      <c r="D22" s="448" t="s">
        <v>34</v>
      </c>
      <c r="E22" s="484"/>
      <c r="F22" s="485"/>
      <c r="G22" s="485"/>
      <c r="H22" s="485"/>
      <c r="I22" s="485">
        <f t="shared" si="2"/>
        <v>45567</v>
      </c>
      <c r="J22" s="485">
        <f>L22-1</f>
        <v>45568</v>
      </c>
      <c r="K22" s="485">
        <f t="shared" si="3"/>
        <v>45568</v>
      </c>
      <c r="L22" s="451">
        <v>45569</v>
      </c>
      <c r="M22" s="447"/>
      <c r="N22" s="447"/>
      <c r="O22" s="447"/>
      <c r="P22" s="447"/>
      <c r="Q22" s="45" t="s">
        <v>1371</v>
      </c>
      <c r="R22" s="447" t="s">
        <v>1469</v>
      </c>
      <c r="S22" s="45" t="s">
        <v>1372</v>
      </c>
      <c r="T22" s="175" t="s">
        <v>1455</v>
      </c>
    </row>
    <row r="23" spans="1:20" x14ac:dyDescent="0.35">
      <c r="A23" s="372" t="s">
        <v>165</v>
      </c>
      <c r="B23" s="524">
        <v>45576</v>
      </c>
      <c r="C23" s="524">
        <v>45576</v>
      </c>
      <c r="D23" s="448" t="s">
        <v>580</v>
      </c>
      <c r="E23" s="484"/>
      <c r="F23" s="485"/>
      <c r="G23" s="485"/>
      <c r="H23" s="485"/>
      <c r="I23" s="485">
        <f t="shared" si="2"/>
        <v>45574</v>
      </c>
      <c r="J23" s="485">
        <v>45575</v>
      </c>
      <c r="K23" s="485">
        <f t="shared" si="3"/>
        <v>45575</v>
      </c>
      <c r="L23" s="485">
        <v>45575</v>
      </c>
      <c r="M23" s="447"/>
      <c r="N23" s="447"/>
      <c r="O23" s="447"/>
      <c r="P23" s="447"/>
      <c r="Q23" s="45" t="s">
        <v>1417</v>
      </c>
      <c r="R23" s="447" t="s">
        <v>1470</v>
      </c>
      <c r="S23" s="45" t="s">
        <v>1418</v>
      </c>
      <c r="T23" s="175" t="s">
        <v>1458</v>
      </c>
    </row>
    <row r="24" spans="1:20" x14ac:dyDescent="0.35">
      <c r="A24" s="372" t="str">
        <f t="shared" ref="A24:A36" si="4">TEXT(B24,"ddd")</f>
        <v>Sat</v>
      </c>
      <c r="B24" s="524">
        <v>45577</v>
      </c>
      <c r="C24" s="524">
        <v>45579</v>
      </c>
      <c r="D24" s="448" t="s">
        <v>18</v>
      </c>
      <c r="E24" s="485">
        <v>45562</v>
      </c>
      <c r="F24" s="485"/>
      <c r="G24" s="485"/>
      <c r="H24" s="485"/>
      <c r="I24" s="485">
        <f>L24-1</f>
        <v>45571</v>
      </c>
      <c r="J24" s="485">
        <f t="shared" ref="J24:J29" si="5">L24-3</f>
        <v>45569</v>
      </c>
      <c r="K24" s="485">
        <f t="shared" si="3"/>
        <v>45569</v>
      </c>
      <c r="L24" s="485">
        <v>45572</v>
      </c>
      <c r="M24" s="447"/>
      <c r="N24" s="447"/>
      <c r="O24" s="447"/>
      <c r="P24" s="447"/>
      <c r="Q24" s="535" t="s">
        <v>1351</v>
      </c>
      <c r="R24" s="447" t="s">
        <v>1471</v>
      </c>
      <c r="S24" s="45" t="s">
        <v>1352</v>
      </c>
      <c r="T24" s="175" t="s">
        <v>1455</v>
      </c>
    </row>
    <row r="25" spans="1:20" x14ac:dyDescent="0.35">
      <c r="A25" s="372" t="str">
        <f t="shared" si="4"/>
        <v>Sat</v>
      </c>
      <c r="B25" s="524">
        <v>45577</v>
      </c>
      <c r="C25" s="524">
        <v>45577</v>
      </c>
      <c r="D25" s="448" t="s">
        <v>34</v>
      </c>
      <c r="E25" s="484"/>
      <c r="F25" s="485"/>
      <c r="G25" s="485"/>
      <c r="H25" s="485"/>
      <c r="I25" s="485">
        <f t="shared" ref="I25:I32" si="6">J25-1</f>
        <v>45568</v>
      </c>
      <c r="J25" s="485">
        <f t="shared" si="5"/>
        <v>45569</v>
      </c>
      <c r="K25" s="485">
        <f t="shared" si="3"/>
        <v>45569</v>
      </c>
      <c r="L25" s="451">
        <v>45572</v>
      </c>
      <c r="M25" s="447"/>
      <c r="N25" s="447"/>
      <c r="O25" s="447"/>
      <c r="P25" s="447"/>
      <c r="Q25" s="45" t="s">
        <v>1373</v>
      </c>
      <c r="R25" s="447" t="s">
        <v>1472</v>
      </c>
      <c r="S25" s="45" t="s">
        <v>1374</v>
      </c>
      <c r="T25" s="175" t="s">
        <v>1455</v>
      </c>
    </row>
    <row r="26" spans="1:20" x14ac:dyDescent="0.35">
      <c r="A26" s="372" t="str">
        <f t="shared" si="4"/>
        <v>Sun</v>
      </c>
      <c r="B26" s="524">
        <v>45578</v>
      </c>
      <c r="C26" s="524">
        <v>45578</v>
      </c>
      <c r="D26" s="448" t="s">
        <v>34</v>
      </c>
      <c r="E26" s="507"/>
      <c r="F26" s="485"/>
      <c r="G26" s="485"/>
      <c r="H26" s="485"/>
      <c r="I26" s="485">
        <f t="shared" si="6"/>
        <v>45568</v>
      </c>
      <c r="J26" s="485">
        <f t="shared" si="5"/>
        <v>45569</v>
      </c>
      <c r="K26" s="485">
        <f t="shared" si="3"/>
        <v>45569</v>
      </c>
      <c r="L26" s="451">
        <v>45572</v>
      </c>
      <c r="M26" s="447"/>
      <c r="N26" s="447"/>
      <c r="O26" s="447"/>
      <c r="P26" s="447"/>
      <c r="Q26" s="45" t="s">
        <v>1375</v>
      </c>
      <c r="R26" s="447" t="s">
        <v>1473</v>
      </c>
      <c r="S26" s="45" t="s">
        <v>1376</v>
      </c>
      <c r="T26" s="175" t="s">
        <v>1455</v>
      </c>
    </row>
    <row r="27" spans="1:20" x14ac:dyDescent="0.35">
      <c r="A27" s="372" t="str">
        <f t="shared" si="4"/>
        <v>Mon</v>
      </c>
      <c r="B27" s="524">
        <v>45579</v>
      </c>
      <c r="C27" s="524">
        <v>45585</v>
      </c>
      <c r="D27" s="448" t="s">
        <v>1343</v>
      </c>
      <c r="E27" s="485"/>
      <c r="F27" s="485"/>
      <c r="G27" s="485"/>
      <c r="H27" s="485"/>
      <c r="I27" s="485">
        <f t="shared" si="6"/>
        <v>45568</v>
      </c>
      <c r="J27" s="485">
        <f t="shared" si="5"/>
        <v>45569</v>
      </c>
      <c r="K27" s="485">
        <f t="shared" si="3"/>
        <v>45569</v>
      </c>
      <c r="L27" s="485">
        <v>45572</v>
      </c>
      <c r="M27" s="447"/>
      <c r="N27" s="447"/>
      <c r="O27" s="447"/>
      <c r="P27" s="447"/>
      <c r="Q27" s="483" t="s">
        <v>1346</v>
      </c>
      <c r="R27" s="447" t="s">
        <v>1474</v>
      </c>
      <c r="S27" s="483" t="s">
        <v>1347</v>
      </c>
    </row>
    <row r="28" spans="1:20" x14ac:dyDescent="0.35">
      <c r="A28" s="372" t="str">
        <f t="shared" si="4"/>
        <v>Mon</v>
      </c>
      <c r="B28" s="524">
        <v>45579</v>
      </c>
      <c r="C28" s="524">
        <v>45579</v>
      </c>
      <c r="D28" s="448" t="s">
        <v>34</v>
      </c>
      <c r="E28" s="507"/>
      <c r="F28" s="485"/>
      <c r="G28" s="485"/>
      <c r="H28" s="485"/>
      <c r="I28" s="485">
        <f t="shared" si="6"/>
        <v>45568</v>
      </c>
      <c r="J28" s="485">
        <f t="shared" si="5"/>
        <v>45569</v>
      </c>
      <c r="K28" s="485">
        <f t="shared" si="3"/>
        <v>45569</v>
      </c>
      <c r="L28" s="451">
        <v>45572</v>
      </c>
      <c r="M28" s="447"/>
      <c r="N28" s="447"/>
      <c r="O28" s="447"/>
      <c r="P28" s="447"/>
      <c r="Q28" s="45" t="s">
        <v>1377</v>
      </c>
      <c r="R28" s="447" t="s">
        <v>1475</v>
      </c>
      <c r="S28" s="45" t="s">
        <v>1378</v>
      </c>
      <c r="T28" s="175" t="s">
        <v>1476</v>
      </c>
    </row>
    <row r="29" spans="1:20" x14ac:dyDescent="0.35">
      <c r="A29" s="372" t="str">
        <f t="shared" si="4"/>
        <v>Mon</v>
      </c>
      <c r="B29" s="525">
        <v>45579</v>
      </c>
      <c r="C29" s="524">
        <v>45585</v>
      </c>
      <c r="D29" s="448" t="s">
        <v>1412</v>
      </c>
      <c r="E29" s="484"/>
      <c r="F29" s="485"/>
      <c r="G29" s="485"/>
      <c r="H29" s="485"/>
      <c r="I29" s="485">
        <f t="shared" si="6"/>
        <v>45568</v>
      </c>
      <c r="J29" s="485">
        <f t="shared" si="5"/>
        <v>45569</v>
      </c>
      <c r="K29" s="485">
        <f t="shared" si="3"/>
        <v>45569</v>
      </c>
      <c r="L29" s="486">
        <v>45572</v>
      </c>
      <c r="M29" s="447"/>
      <c r="N29" s="447"/>
      <c r="O29" s="447"/>
      <c r="P29" s="447"/>
      <c r="Q29" s="45" t="s">
        <v>1413</v>
      </c>
      <c r="R29" s="447" t="s">
        <v>1477</v>
      </c>
      <c r="S29" s="45" t="s">
        <v>1414</v>
      </c>
    </row>
    <row r="30" spans="1:20" x14ac:dyDescent="0.35">
      <c r="A30" s="372" t="str">
        <f t="shared" si="4"/>
        <v>Mon</v>
      </c>
      <c r="B30" s="527">
        <v>45579</v>
      </c>
      <c r="C30" s="527">
        <v>45585</v>
      </c>
      <c r="D30" s="448" t="s">
        <v>57</v>
      </c>
      <c r="E30" s="484"/>
      <c r="F30" s="485"/>
      <c r="G30" s="485"/>
      <c r="H30" s="485"/>
      <c r="I30" s="485">
        <f t="shared" si="6"/>
        <v>45571</v>
      </c>
      <c r="J30" s="485">
        <f>L30-1</f>
        <v>45572</v>
      </c>
      <c r="K30" s="485">
        <f t="shared" si="3"/>
        <v>45572</v>
      </c>
      <c r="L30" s="485">
        <v>45573</v>
      </c>
      <c r="M30" s="447"/>
      <c r="N30" s="447"/>
      <c r="O30" s="447"/>
      <c r="P30" s="447"/>
      <c r="Q30" s="45" t="s">
        <v>1421</v>
      </c>
      <c r="R30" s="447" t="s">
        <v>1478</v>
      </c>
      <c r="S30" s="45" t="s">
        <v>1422</v>
      </c>
      <c r="T30" s="175" t="s">
        <v>1479</v>
      </c>
    </row>
    <row r="31" spans="1:20" x14ac:dyDescent="0.35">
      <c r="A31" s="372" t="str">
        <f t="shared" si="4"/>
        <v>Tue</v>
      </c>
      <c r="B31" s="524">
        <v>45580</v>
      </c>
      <c r="C31" s="524">
        <v>45582</v>
      </c>
      <c r="D31" s="448" t="s">
        <v>119</v>
      </c>
      <c r="E31" s="485">
        <v>45565</v>
      </c>
      <c r="F31" s="485"/>
      <c r="G31" s="485"/>
      <c r="H31" s="485"/>
      <c r="I31" s="485">
        <f t="shared" si="6"/>
        <v>45571</v>
      </c>
      <c r="J31" s="485">
        <f>L31-1</f>
        <v>45572</v>
      </c>
      <c r="K31" s="485">
        <f t="shared" si="3"/>
        <v>45572</v>
      </c>
      <c r="L31" s="485">
        <v>45573</v>
      </c>
      <c r="M31" s="447"/>
      <c r="N31" s="447"/>
      <c r="O31" s="447"/>
      <c r="P31" s="447"/>
      <c r="Q31" s="45" t="s">
        <v>1353</v>
      </c>
      <c r="R31" s="536" t="s">
        <v>1453</v>
      </c>
      <c r="S31" s="45" t="s">
        <v>1354</v>
      </c>
      <c r="T31" s="175" t="s">
        <v>1455</v>
      </c>
    </row>
    <row r="32" spans="1:20" x14ac:dyDescent="0.35">
      <c r="A32" s="372" t="str">
        <f t="shared" si="4"/>
        <v>Tue</v>
      </c>
      <c r="B32" s="524">
        <v>45580</v>
      </c>
      <c r="C32" s="524">
        <v>45580</v>
      </c>
      <c r="D32" s="448" t="s">
        <v>34</v>
      </c>
      <c r="E32" s="507"/>
      <c r="F32" s="485"/>
      <c r="G32" s="566"/>
      <c r="H32" s="485"/>
      <c r="I32" s="485">
        <f t="shared" si="6"/>
        <v>45571</v>
      </c>
      <c r="J32" s="485">
        <f>L32-1</f>
        <v>45572</v>
      </c>
      <c r="K32" s="485">
        <f t="shared" si="3"/>
        <v>45572</v>
      </c>
      <c r="L32" s="451">
        <v>45573</v>
      </c>
      <c r="M32" s="447"/>
      <c r="N32" s="447"/>
      <c r="O32" s="447"/>
      <c r="P32" s="447"/>
      <c r="Q32" s="45" t="s">
        <v>1379</v>
      </c>
      <c r="R32" s="536" t="s">
        <v>1453</v>
      </c>
      <c r="S32" s="45" t="s">
        <v>1380</v>
      </c>
      <c r="T32" s="175" t="s">
        <v>1476</v>
      </c>
    </row>
    <row r="33" spans="1:20" x14ac:dyDescent="0.35">
      <c r="A33" s="372" t="str">
        <f t="shared" si="4"/>
        <v>Tue</v>
      </c>
      <c r="B33" s="524">
        <v>45580</v>
      </c>
      <c r="C33" s="524">
        <v>45585</v>
      </c>
      <c r="D33" s="448" t="s">
        <v>30</v>
      </c>
      <c r="E33" s="524"/>
      <c r="F33" s="485">
        <v>45559</v>
      </c>
      <c r="G33" s="485"/>
      <c r="H33" s="485">
        <v>45569</v>
      </c>
      <c r="I33" s="524"/>
      <c r="J33" s="447"/>
      <c r="K33" s="447"/>
      <c r="L33" s="539"/>
      <c r="M33" s="447"/>
      <c r="N33" s="447"/>
      <c r="O33" s="447"/>
      <c r="P33" s="447"/>
      <c r="Q33" s="447"/>
      <c r="R33" s="536" t="s">
        <v>1480</v>
      </c>
      <c r="S33" s="45" t="s">
        <v>1481</v>
      </c>
    </row>
    <row r="34" spans="1:20" x14ac:dyDescent="0.35">
      <c r="A34" s="372" t="str">
        <f t="shared" si="4"/>
        <v>Wed</v>
      </c>
      <c r="B34" s="524">
        <v>45581</v>
      </c>
      <c r="C34" s="524">
        <v>45581</v>
      </c>
      <c r="D34" s="448" t="s">
        <v>34</v>
      </c>
      <c r="E34" s="507"/>
      <c r="F34" s="485"/>
      <c r="G34" s="485"/>
      <c r="H34" s="485"/>
      <c r="I34" s="485">
        <f>J34-1</f>
        <v>45572</v>
      </c>
      <c r="J34" s="485">
        <f>L34-1</f>
        <v>45573</v>
      </c>
      <c r="K34" s="485">
        <f t="shared" ref="K34:K46" si="7">J34</f>
        <v>45573</v>
      </c>
      <c r="L34" s="451">
        <v>45574</v>
      </c>
      <c r="M34" s="447"/>
      <c r="N34" s="447"/>
      <c r="O34" s="447"/>
      <c r="P34" s="447"/>
      <c r="Q34" s="45" t="s">
        <v>1381</v>
      </c>
      <c r="R34" s="536" t="s">
        <v>1453</v>
      </c>
      <c r="S34" s="45" t="s">
        <v>1382</v>
      </c>
      <c r="T34" s="175" t="s">
        <v>1476</v>
      </c>
    </row>
    <row r="35" spans="1:20" x14ac:dyDescent="0.35">
      <c r="A35" s="372" t="str">
        <f t="shared" si="4"/>
        <v>Thu</v>
      </c>
      <c r="B35" s="524">
        <v>45582</v>
      </c>
      <c r="C35" s="524">
        <v>45582</v>
      </c>
      <c r="D35" s="448" t="s">
        <v>34</v>
      </c>
      <c r="E35" s="507"/>
      <c r="F35" s="485"/>
      <c r="G35" s="485"/>
      <c r="H35" s="485"/>
      <c r="I35" s="485">
        <f>J35-1</f>
        <v>45573</v>
      </c>
      <c r="J35" s="485">
        <f>L35-1</f>
        <v>45574</v>
      </c>
      <c r="K35" s="485">
        <f t="shared" si="7"/>
        <v>45574</v>
      </c>
      <c r="L35" s="451">
        <v>45575</v>
      </c>
      <c r="M35" s="447"/>
      <c r="N35" s="447"/>
      <c r="O35" s="447"/>
      <c r="P35" s="447"/>
      <c r="Q35" s="45" t="s">
        <v>1383</v>
      </c>
      <c r="R35" s="447" t="s">
        <v>1482</v>
      </c>
      <c r="S35" s="45" t="s">
        <v>1384</v>
      </c>
      <c r="T35" s="175" t="s">
        <v>1476</v>
      </c>
    </row>
    <row r="36" spans="1:20" x14ac:dyDescent="0.35">
      <c r="A36" s="372" t="str">
        <f t="shared" si="4"/>
        <v>Fri</v>
      </c>
      <c r="B36" s="524">
        <v>45583</v>
      </c>
      <c r="C36" s="524">
        <v>45583</v>
      </c>
      <c r="D36" s="448" t="s">
        <v>34</v>
      </c>
      <c r="E36" s="507"/>
      <c r="F36" s="485"/>
      <c r="G36" s="485"/>
      <c r="H36" s="485"/>
      <c r="I36" s="485">
        <f>J36-1</f>
        <v>45574</v>
      </c>
      <c r="J36" s="485">
        <f>L36-1</f>
        <v>45575</v>
      </c>
      <c r="K36" s="485">
        <f t="shared" si="7"/>
        <v>45575</v>
      </c>
      <c r="L36" s="451">
        <v>45576</v>
      </c>
      <c r="M36" s="447"/>
      <c r="N36" s="447"/>
      <c r="O36" s="447"/>
      <c r="P36" s="447"/>
      <c r="Q36" s="45" t="s">
        <v>1385</v>
      </c>
      <c r="R36" s="447" t="s">
        <v>1483</v>
      </c>
      <c r="S36" s="45" t="s">
        <v>1386</v>
      </c>
      <c r="T36" s="175" t="s">
        <v>1476</v>
      </c>
    </row>
    <row r="37" spans="1:20" x14ac:dyDescent="0.35">
      <c r="A37" s="372" t="s">
        <v>165</v>
      </c>
      <c r="B37" s="524">
        <v>45583</v>
      </c>
      <c r="C37" s="524">
        <v>45583</v>
      </c>
      <c r="D37" s="448" t="s">
        <v>580</v>
      </c>
      <c r="E37" s="484"/>
      <c r="F37" s="485"/>
      <c r="G37" s="485"/>
      <c r="H37" s="485"/>
      <c r="I37" s="485">
        <f>J37-1</f>
        <v>45581</v>
      </c>
      <c r="J37" s="485">
        <v>45582</v>
      </c>
      <c r="K37" s="485">
        <f t="shared" si="7"/>
        <v>45582</v>
      </c>
      <c r="L37" s="485">
        <v>45582</v>
      </c>
      <c r="M37" s="447"/>
      <c r="N37" s="447"/>
      <c r="O37" s="447"/>
      <c r="P37" s="447"/>
      <c r="Q37" s="45" t="s">
        <v>1419</v>
      </c>
      <c r="R37" s="536" t="s">
        <v>1453</v>
      </c>
      <c r="S37" s="45" t="s">
        <v>1420</v>
      </c>
      <c r="T37" s="175" t="s">
        <v>1458</v>
      </c>
    </row>
    <row r="38" spans="1:20" x14ac:dyDescent="0.35">
      <c r="A38" s="372" t="str">
        <f t="shared" ref="A38:A49" si="8">TEXT(B38,"ddd")</f>
        <v>Sat</v>
      </c>
      <c r="B38" s="524">
        <v>45584</v>
      </c>
      <c r="C38" s="524">
        <v>45584</v>
      </c>
      <c r="D38" s="448" t="s">
        <v>34</v>
      </c>
      <c r="E38" s="484"/>
      <c r="F38" s="485"/>
      <c r="G38" s="485"/>
      <c r="H38" s="485"/>
      <c r="I38" s="485">
        <f>J38-1</f>
        <v>45575</v>
      </c>
      <c r="J38" s="485">
        <f>L38-3</f>
        <v>45576</v>
      </c>
      <c r="K38" s="485">
        <f t="shared" si="7"/>
        <v>45576</v>
      </c>
      <c r="L38" s="451">
        <v>45579</v>
      </c>
      <c r="M38" s="447"/>
      <c r="N38" s="447"/>
      <c r="O38" s="447"/>
      <c r="P38" s="447"/>
      <c r="Q38" s="45" t="s">
        <v>1387</v>
      </c>
      <c r="R38" s="447" t="s">
        <v>1484</v>
      </c>
      <c r="S38" s="45" t="s">
        <v>1388</v>
      </c>
      <c r="T38" s="175" t="s">
        <v>1476</v>
      </c>
    </row>
    <row r="39" spans="1:20" x14ac:dyDescent="0.35">
      <c r="A39" s="372" t="str">
        <f t="shared" si="8"/>
        <v>Sat</v>
      </c>
      <c r="B39" s="524">
        <v>45584</v>
      </c>
      <c r="C39" s="524">
        <v>45586</v>
      </c>
      <c r="D39" s="448" t="s">
        <v>18</v>
      </c>
      <c r="E39" s="485">
        <v>45569</v>
      </c>
      <c r="F39" s="485"/>
      <c r="G39" s="485"/>
      <c r="H39" s="485"/>
      <c r="I39" s="485">
        <f>L39-1</f>
        <v>45578</v>
      </c>
      <c r="J39" s="485">
        <f>L39-3</f>
        <v>45576</v>
      </c>
      <c r="K39" s="485">
        <f t="shared" si="7"/>
        <v>45576</v>
      </c>
      <c r="L39" s="485">
        <v>45579</v>
      </c>
      <c r="M39" s="447"/>
      <c r="N39" s="447"/>
      <c r="O39" s="447"/>
      <c r="P39" s="447"/>
      <c r="Q39" s="535" t="s">
        <v>1424</v>
      </c>
      <c r="R39" s="536" t="s">
        <v>1453</v>
      </c>
      <c r="S39" s="45" t="s">
        <v>1425</v>
      </c>
      <c r="T39" s="175" t="s">
        <v>1485</v>
      </c>
    </row>
    <row r="40" spans="1:20" x14ac:dyDescent="0.35">
      <c r="A40" s="372" t="str">
        <f t="shared" si="8"/>
        <v>Sun</v>
      </c>
      <c r="B40" s="524">
        <v>45585</v>
      </c>
      <c r="C40" s="524">
        <v>45585</v>
      </c>
      <c r="D40" s="448" t="s">
        <v>34</v>
      </c>
      <c r="E40" s="484"/>
      <c r="F40" s="485"/>
      <c r="G40" s="485"/>
      <c r="H40" s="485"/>
      <c r="I40" s="485">
        <f>J40-1</f>
        <v>45575</v>
      </c>
      <c r="J40" s="485">
        <f>L40-3</f>
        <v>45576</v>
      </c>
      <c r="K40" s="485">
        <f t="shared" si="7"/>
        <v>45576</v>
      </c>
      <c r="L40" s="451">
        <v>45579</v>
      </c>
      <c r="M40" s="447"/>
      <c r="N40" s="447"/>
      <c r="O40" s="447"/>
      <c r="P40" s="447"/>
      <c r="Q40" s="45" t="s">
        <v>1389</v>
      </c>
      <c r="R40" s="447" t="s">
        <v>1486</v>
      </c>
      <c r="S40" s="45" t="s">
        <v>1390</v>
      </c>
      <c r="T40" s="175" t="s">
        <v>1476</v>
      </c>
    </row>
    <row r="41" spans="1:20" x14ac:dyDescent="0.35">
      <c r="A41" s="372" t="str">
        <f t="shared" si="8"/>
        <v>Mon</v>
      </c>
      <c r="B41" s="524">
        <v>45586</v>
      </c>
      <c r="C41" s="524">
        <v>45592</v>
      </c>
      <c r="D41" s="448" t="s">
        <v>1343</v>
      </c>
      <c r="E41" s="485"/>
      <c r="F41" s="485"/>
      <c r="G41" s="485"/>
      <c r="H41" s="485"/>
      <c r="I41" s="485">
        <f>J41-1</f>
        <v>45575</v>
      </c>
      <c r="J41" s="485">
        <f>L41-3</f>
        <v>45576</v>
      </c>
      <c r="K41" s="485">
        <f t="shared" si="7"/>
        <v>45576</v>
      </c>
      <c r="L41" s="485">
        <v>45579</v>
      </c>
      <c r="M41" s="447"/>
      <c r="N41" s="447"/>
      <c r="O41" s="447"/>
      <c r="P41" s="447"/>
      <c r="Q41" s="483" t="s">
        <v>1348</v>
      </c>
      <c r="R41" s="447" t="s">
        <v>1487</v>
      </c>
      <c r="S41" s="483" t="s">
        <v>1349</v>
      </c>
    </row>
    <row r="42" spans="1:20" x14ac:dyDescent="0.35">
      <c r="A42" s="372" t="str">
        <f t="shared" si="8"/>
        <v>Mon</v>
      </c>
      <c r="B42" s="524">
        <v>45586</v>
      </c>
      <c r="C42" s="524">
        <v>45586</v>
      </c>
      <c r="D42" s="448" t="s">
        <v>34</v>
      </c>
      <c r="E42" s="484"/>
      <c r="F42" s="485"/>
      <c r="G42" s="485"/>
      <c r="H42" s="485"/>
      <c r="I42" s="485">
        <f>J42-1</f>
        <v>45575</v>
      </c>
      <c r="J42" s="485">
        <f>L42-3</f>
        <v>45576</v>
      </c>
      <c r="K42" s="485">
        <f t="shared" si="7"/>
        <v>45576</v>
      </c>
      <c r="L42" s="451">
        <v>45579</v>
      </c>
      <c r="M42" s="447"/>
      <c r="N42" s="447"/>
      <c r="O42" s="447"/>
      <c r="P42" s="447"/>
      <c r="Q42" s="45" t="s">
        <v>1391</v>
      </c>
      <c r="R42" s="447" t="s">
        <v>1488</v>
      </c>
      <c r="S42" s="45" t="s">
        <v>1392</v>
      </c>
      <c r="T42" s="175" t="s">
        <v>1476</v>
      </c>
    </row>
    <row r="43" spans="1:20" x14ac:dyDescent="0.35">
      <c r="A43" s="372" t="str">
        <f t="shared" si="8"/>
        <v>Mon</v>
      </c>
      <c r="B43" s="524">
        <v>45586</v>
      </c>
      <c r="C43" s="524">
        <v>45592</v>
      </c>
      <c r="D43" s="448" t="s">
        <v>57</v>
      </c>
      <c r="E43" s="484"/>
      <c r="F43" s="485"/>
      <c r="G43" s="485"/>
      <c r="H43" s="485"/>
      <c r="I43" s="485">
        <f>J43-1</f>
        <v>45578</v>
      </c>
      <c r="J43" s="485">
        <f>L43-1</f>
        <v>45579</v>
      </c>
      <c r="K43" s="485">
        <f t="shared" si="7"/>
        <v>45579</v>
      </c>
      <c r="L43" s="485">
        <v>45580</v>
      </c>
      <c r="M43" s="447"/>
      <c r="N43" s="447"/>
      <c r="O43" s="447"/>
      <c r="P43" s="447"/>
      <c r="Q43" s="45" t="s">
        <v>1426</v>
      </c>
      <c r="R43" s="447" t="s">
        <v>1489</v>
      </c>
      <c r="S43" s="45" t="s">
        <v>1427</v>
      </c>
      <c r="T43" s="175" t="s">
        <v>1479</v>
      </c>
    </row>
    <row r="44" spans="1:20" x14ac:dyDescent="0.35">
      <c r="A44" s="372" t="str">
        <f t="shared" si="8"/>
        <v>Tue</v>
      </c>
      <c r="B44" s="524">
        <v>45587</v>
      </c>
      <c r="C44" s="524">
        <v>45587</v>
      </c>
      <c r="D44" s="448" t="s">
        <v>34</v>
      </c>
      <c r="E44" s="484"/>
      <c r="F44" s="485"/>
      <c r="G44" s="485"/>
      <c r="H44" s="485"/>
      <c r="I44" s="485">
        <f>J44-1</f>
        <v>45578</v>
      </c>
      <c r="J44" s="485">
        <f>L44-1</f>
        <v>45579</v>
      </c>
      <c r="K44" s="485">
        <f t="shared" si="7"/>
        <v>45579</v>
      </c>
      <c r="L44" s="451">
        <v>45580</v>
      </c>
      <c r="M44" s="447"/>
      <c r="N44" s="447"/>
      <c r="O44" s="447"/>
      <c r="P44" s="447"/>
      <c r="Q44" s="45" t="s">
        <v>1393</v>
      </c>
      <c r="R44" s="447" t="s">
        <v>1490</v>
      </c>
      <c r="S44" s="45" t="s">
        <v>1394</v>
      </c>
      <c r="T44" s="175" t="s">
        <v>1476</v>
      </c>
    </row>
    <row r="45" spans="1:20" x14ac:dyDescent="0.35">
      <c r="A45" s="372" t="str">
        <f t="shared" si="8"/>
        <v>Tue</v>
      </c>
      <c r="B45" s="538">
        <v>45587</v>
      </c>
      <c r="C45" s="524">
        <v>45590</v>
      </c>
      <c r="D45" s="448" t="s">
        <v>119</v>
      </c>
      <c r="E45" s="447"/>
      <c r="F45" s="485">
        <v>45572</v>
      </c>
      <c r="G45" s="485"/>
      <c r="H45" s="485"/>
      <c r="I45" s="485">
        <v>45578</v>
      </c>
      <c r="J45" s="485">
        <v>45579</v>
      </c>
      <c r="K45" s="485">
        <f t="shared" si="7"/>
        <v>45579</v>
      </c>
      <c r="L45" s="485">
        <v>45580</v>
      </c>
      <c r="M45" s="447"/>
      <c r="N45" s="447"/>
      <c r="O45" s="447"/>
      <c r="P45" s="447"/>
      <c r="Q45" s="536" t="s">
        <v>1480</v>
      </c>
      <c r="R45" s="447" t="s">
        <v>1491</v>
      </c>
      <c r="S45" s="447"/>
      <c r="T45" s="175" t="s">
        <v>1492</v>
      </c>
    </row>
    <row r="46" spans="1:20" x14ac:dyDescent="0.35">
      <c r="A46" s="372" t="str">
        <f t="shared" si="8"/>
        <v>Wed</v>
      </c>
      <c r="B46" s="524">
        <v>45588</v>
      </c>
      <c r="C46" s="524">
        <v>45588</v>
      </c>
      <c r="D46" s="448" t="s">
        <v>34</v>
      </c>
      <c r="E46" s="484"/>
      <c r="F46" s="485"/>
      <c r="G46" s="485"/>
      <c r="H46" s="485"/>
      <c r="I46" s="485">
        <f>J46-1</f>
        <v>45579</v>
      </c>
      <c r="J46" s="485">
        <f>L46-1</f>
        <v>45580</v>
      </c>
      <c r="K46" s="485">
        <f t="shared" si="7"/>
        <v>45580</v>
      </c>
      <c r="L46" s="451">
        <v>45581</v>
      </c>
      <c r="M46" s="447"/>
      <c r="N46" s="447"/>
      <c r="O46" s="447"/>
      <c r="P46" s="447"/>
      <c r="Q46" s="45" t="s">
        <v>1395</v>
      </c>
      <c r="R46" s="447" t="s">
        <v>1493</v>
      </c>
      <c r="S46" s="45" t="s">
        <v>1396</v>
      </c>
      <c r="T46" s="175" t="s">
        <v>1476</v>
      </c>
    </row>
    <row r="47" spans="1:20" ht="36.65" customHeight="1" x14ac:dyDescent="0.35">
      <c r="A47" s="571" t="str">
        <f t="shared" si="8"/>
        <v>Thu</v>
      </c>
      <c r="B47" s="572">
        <v>45589</v>
      </c>
      <c r="C47" s="572">
        <v>45599</v>
      </c>
      <c r="D47" s="474" t="s">
        <v>1339</v>
      </c>
      <c r="E47" s="573">
        <v>45575</v>
      </c>
      <c r="F47" s="573"/>
      <c r="G47" s="485"/>
      <c r="H47" s="485"/>
      <c r="I47" s="485">
        <v>45588</v>
      </c>
      <c r="J47" s="485">
        <v>45588</v>
      </c>
      <c r="K47" s="485">
        <v>45588</v>
      </c>
      <c r="L47" s="485">
        <v>45588</v>
      </c>
      <c r="M47" s="447"/>
      <c r="N47" s="447"/>
      <c r="O47" s="447"/>
      <c r="P47" s="447"/>
      <c r="Q47" s="483" t="s">
        <v>1341</v>
      </c>
      <c r="R47" s="536" t="s">
        <v>1453</v>
      </c>
      <c r="S47" s="483" t="s">
        <v>1342</v>
      </c>
    </row>
    <row r="48" spans="1:20" x14ac:dyDescent="0.35">
      <c r="A48" s="372" t="str">
        <f t="shared" si="8"/>
        <v>Thu</v>
      </c>
      <c r="B48" s="524">
        <v>45589</v>
      </c>
      <c r="C48" s="524">
        <v>45589</v>
      </c>
      <c r="D48" s="448" t="s">
        <v>34</v>
      </c>
      <c r="E48" s="484"/>
      <c r="F48" s="485"/>
      <c r="G48" s="485"/>
      <c r="H48" s="485"/>
      <c r="I48" s="485">
        <f>J48-1</f>
        <v>45580</v>
      </c>
      <c r="J48" s="485">
        <f>L48-1</f>
        <v>45581</v>
      </c>
      <c r="K48" s="485">
        <f>J48</f>
        <v>45581</v>
      </c>
      <c r="L48" s="451">
        <v>45582</v>
      </c>
      <c r="M48" s="447"/>
      <c r="N48" s="447"/>
      <c r="O48" s="447"/>
      <c r="P48" s="447"/>
      <c r="Q48" s="45" t="s">
        <v>1397</v>
      </c>
      <c r="R48" s="447" t="s">
        <v>1494</v>
      </c>
      <c r="S48" s="45" t="s">
        <v>1398</v>
      </c>
      <c r="T48" s="175" t="s">
        <v>1476</v>
      </c>
    </row>
    <row r="49" spans="1:21" x14ac:dyDescent="0.35">
      <c r="A49" s="372" t="str">
        <f t="shared" si="8"/>
        <v>Fri</v>
      </c>
      <c r="B49" s="524">
        <v>45590</v>
      </c>
      <c r="C49" s="524">
        <v>45590</v>
      </c>
      <c r="D49" s="448" t="s">
        <v>34</v>
      </c>
      <c r="E49" s="484"/>
      <c r="F49" s="485"/>
      <c r="G49" s="485"/>
      <c r="H49" s="485"/>
      <c r="I49" s="485">
        <f>J49-1</f>
        <v>45581</v>
      </c>
      <c r="J49" s="485">
        <f>L49-1</f>
        <v>45582</v>
      </c>
      <c r="K49" s="485">
        <f>J49</f>
        <v>45582</v>
      </c>
      <c r="L49" s="451">
        <v>45583</v>
      </c>
      <c r="M49" s="447"/>
      <c r="N49" s="447"/>
      <c r="O49" s="447"/>
      <c r="P49" s="447"/>
      <c r="Q49" s="45" t="s">
        <v>1399</v>
      </c>
      <c r="R49" s="447" t="s">
        <v>1495</v>
      </c>
      <c r="S49" s="45" t="s">
        <v>1400</v>
      </c>
      <c r="T49" s="175" t="s">
        <v>1476</v>
      </c>
    </row>
    <row r="50" spans="1:21" x14ac:dyDescent="0.35">
      <c r="A50" s="372" t="s">
        <v>165</v>
      </c>
      <c r="B50" s="524">
        <v>45590</v>
      </c>
      <c r="C50" s="524">
        <v>45590</v>
      </c>
      <c r="D50" s="448" t="s">
        <v>580</v>
      </c>
      <c r="E50" s="447"/>
      <c r="F50" s="447"/>
      <c r="G50" s="447"/>
      <c r="H50" s="447"/>
      <c r="I50" s="539">
        <v>45585</v>
      </c>
      <c r="J50" s="539">
        <v>45586</v>
      </c>
      <c r="K50" s="446">
        <v>45586</v>
      </c>
      <c r="L50" s="446">
        <v>45587</v>
      </c>
      <c r="M50" s="447"/>
      <c r="N50" s="447"/>
      <c r="O50" s="447"/>
      <c r="P50" s="447"/>
      <c r="Q50" s="536" t="s">
        <v>1480</v>
      </c>
      <c r="R50" s="45" t="s">
        <v>1496</v>
      </c>
      <c r="S50" s="447"/>
      <c r="U50" s="175"/>
    </row>
    <row r="51" spans="1:21" x14ac:dyDescent="0.35">
      <c r="A51" s="372" t="str">
        <f t="shared" ref="A51:A57" si="9">TEXT(B51,"ddd")</f>
        <v>Sat</v>
      </c>
      <c r="B51" s="524">
        <v>45591</v>
      </c>
      <c r="C51" s="524">
        <v>45591</v>
      </c>
      <c r="D51" s="448" t="s">
        <v>34</v>
      </c>
      <c r="E51" s="484"/>
      <c r="F51" s="485"/>
      <c r="G51" s="485"/>
      <c r="H51" s="485"/>
      <c r="I51" s="485">
        <f>J51-1</f>
        <v>45582</v>
      </c>
      <c r="J51" s="485">
        <f>L51-3</f>
        <v>45583</v>
      </c>
      <c r="K51" s="485">
        <f>J51</f>
        <v>45583</v>
      </c>
      <c r="L51" s="451">
        <v>45586</v>
      </c>
      <c r="M51" s="447"/>
      <c r="N51" s="447"/>
      <c r="O51" s="447"/>
      <c r="P51" s="447"/>
      <c r="Q51" s="45" t="s">
        <v>1401</v>
      </c>
      <c r="R51" s="447" t="s">
        <v>1497</v>
      </c>
      <c r="S51" s="45" t="s">
        <v>1402</v>
      </c>
      <c r="T51" s="175" t="s">
        <v>1476</v>
      </c>
    </row>
    <row r="52" spans="1:21" x14ac:dyDescent="0.35">
      <c r="A52" s="372" t="str">
        <f t="shared" si="9"/>
        <v>Sat</v>
      </c>
      <c r="B52" s="524">
        <v>45591</v>
      </c>
      <c r="C52" s="524">
        <v>45593</v>
      </c>
      <c r="D52" s="448" t="s">
        <v>18</v>
      </c>
      <c r="E52" s="447"/>
      <c r="F52" s="447"/>
      <c r="G52" s="447"/>
      <c r="H52" s="447"/>
      <c r="I52" s="446">
        <v>45585</v>
      </c>
      <c r="J52" s="447"/>
      <c r="K52" s="447"/>
      <c r="L52" s="446">
        <v>45586</v>
      </c>
      <c r="M52" s="447"/>
      <c r="N52" s="447"/>
      <c r="O52" s="447"/>
      <c r="P52" s="447"/>
      <c r="Q52" s="536" t="s">
        <v>1480</v>
      </c>
      <c r="R52" s="45" t="s">
        <v>1498</v>
      </c>
      <c r="S52" s="447"/>
      <c r="U52" s="175"/>
    </row>
    <row r="53" spans="1:21" x14ac:dyDescent="0.35">
      <c r="A53" s="372" t="str">
        <f t="shared" si="9"/>
        <v>Sun</v>
      </c>
      <c r="B53" s="524">
        <v>45592</v>
      </c>
      <c r="C53" s="524">
        <v>45592</v>
      </c>
      <c r="D53" s="448" t="s">
        <v>34</v>
      </c>
      <c r="E53" s="484"/>
      <c r="F53" s="485"/>
      <c r="G53" s="485"/>
      <c r="H53" s="485"/>
      <c r="I53" s="485">
        <f>J53-1</f>
        <v>45582</v>
      </c>
      <c r="J53" s="485">
        <f>L53-3</f>
        <v>45583</v>
      </c>
      <c r="K53" s="485">
        <f>J53</f>
        <v>45583</v>
      </c>
      <c r="L53" s="451">
        <v>45586</v>
      </c>
      <c r="M53" s="447"/>
      <c r="N53" s="447"/>
      <c r="O53" s="447"/>
      <c r="P53" s="447"/>
      <c r="Q53" s="45" t="s">
        <v>1403</v>
      </c>
      <c r="R53" s="447" t="s">
        <v>1499</v>
      </c>
      <c r="S53" s="45" t="s">
        <v>1404</v>
      </c>
      <c r="T53" s="175" t="s">
        <v>1476</v>
      </c>
    </row>
    <row r="54" spans="1:21" x14ac:dyDescent="0.35">
      <c r="A54" s="372" t="str">
        <f t="shared" si="9"/>
        <v>Mon</v>
      </c>
      <c r="B54" s="524">
        <v>45593</v>
      </c>
      <c r="C54" s="524">
        <v>45593</v>
      </c>
      <c r="D54" s="448" t="s">
        <v>34</v>
      </c>
      <c r="E54" s="484"/>
      <c r="F54" s="485"/>
      <c r="G54" s="485"/>
      <c r="H54" s="485"/>
      <c r="I54" s="485">
        <f>J54-1</f>
        <v>45582</v>
      </c>
      <c r="J54" s="485">
        <f>L54-3</f>
        <v>45583</v>
      </c>
      <c r="K54" s="485">
        <f>J54</f>
        <v>45583</v>
      </c>
      <c r="L54" s="451">
        <v>45586</v>
      </c>
      <c r="M54" s="447"/>
      <c r="N54" s="447"/>
      <c r="O54" s="447"/>
      <c r="P54" s="447"/>
      <c r="Q54" s="45" t="s">
        <v>1405</v>
      </c>
      <c r="R54" s="447" t="s">
        <v>1500</v>
      </c>
      <c r="S54" s="45" t="s">
        <v>1406</v>
      </c>
      <c r="T54" s="175" t="s">
        <v>1476</v>
      </c>
    </row>
    <row r="55" spans="1:21" x14ac:dyDescent="0.35">
      <c r="A55" s="372" t="str">
        <f t="shared" si="9"/>
        <v>Mon</v>
      </c>
      <c r="B55" s="524">
        <v>45593</v>
      </c>
      <c r="C55" s="524">
        <v>45599</v>
      </c>
      <c r="D55" s="448" t="s">
        <v>57</v>
      </c>
      <c r="E55" s="484"/>
      <c r="F55" s="485"/>
      <c r="G55" s="485"/>
      <c r="H55" s="485"/>
      <c r="I55" s="485">
        <f>J55-1</f>
        <v>45585</v>
      </c>
      <c r="J55" s="485">
        <f>L55-1</f>
        <v>45586</v>
      </c>
      <c r="K55" s="485">
        <f>J55</f>
        <v>45586</v>
      </c>
      <c r="L55" s="485">
        <v>45587</v>
      </c>
      <c r="M55" s="447"/>
      <c r="N55" s="447"/>
      <c r="O55" s="447"/>
      <c r="P55" s="447"/>
      <c r="Q55" s="45" t="s">
        <v>1428</v>
      </c>
      <c r="R55" s="447" t="s">
        <v>1501</v>
      </c>
      <c r="S55" s="45" t="s">
        <v>1429</v>
      </c>
      <c r="T55" s="175" t="s">
        <v>1479</v>
      </c>
    </row>
    <row r="56" spans="1:21" x14ac:dyDescent="0.35">
      <c r="A56" s="372" t="str">
        <f t="shared" si="9"/>
        <v>Tue</v>
      </c>
      <c r="B56" s="524">
        <v>45594</v>
      </c>
      <c r="C56" s="524">
        <v>45599</v>
      </c>
      <c r="D56" s="448" t="s">
        <v>30</v>
      </c>
      <c r="E56" s="524"/>
      <c r="F56" s="447"/>
      <c r="G56" s="485"/>
      <c r="H56" s="485">
        <v>45583</v>
      </c>
      <c r="I56" s="524"/>
      <c r="J56" s="447"/>
      <c r="K56" s="447"/>
      <c r="L56" s="539"/>
      <c r="M56" s="447"/>
      <c r="N56" s="447"/>
      <c r="O56" s="447"/>
      <c r="P56" s="447"/>
      <c r="Q56" s="447"/>
      <c r="R56" s="536" t="s">
        <v>1480</v>
      </c>
      <c r="S56" s="45" t="s">
        <v>1502</v>
      </c>
    </row>
    <row r="57" spans="1:21" x14ac:dyDescent="0.35">
      <c r="A57" s="372" t="str">
        <f t="shared" si="9"/>
        <v>Thu</v>
      </c>
      <c r="B57" s="524">
        <v>45596</v>
      </c>
      <c r="C57" s="524">
        <v>45596</v>
      </c>
      <c r="D57" s="448" t="s">
        <v>34</v>
      </c>
      <c r="E57" s="484"/>
      <c r="F57" s="485"/>
      <c r="G57" s="485"/>
      <c r="H57" s="485"/>
      <c r="I57" s="485">
        <f>J57-1</f>
        <v>45587</v>
      </c>
      <c r="J57" s="485">
        <f>L57-1</f>
        <v>45588</v>
      </c>
      <c r="K57" s="485">
        <f>J57</f>
        <v>45588</v>
      </c>
      <c r="L57" s="451">
        <v>45589</v>
      </c>
      <c r="M57" s="447"/>
      <c r="N57" s="447"/>
      <c r="O57" s="447"/>
      <c r="P57" s="447"/>
      <c r="Q57" s="45" t="s">
        <v>1407</v>
      </c>
      <c r="R57" s="447" t="s">
        <v>1503</v>
      </c>
      <c r="S57" s="45" t="s">
        <v>1408</v>
      </c>
      <c r="T57" s="175" t="s">
        <v>1476</v>
      </c>
    </row>
    <row r="58" spans="1:21" x14ac:dyDescent="0.35">
      <c r="I58" s="534"/>
      <c r="L58" s="534"/>
    </row>
  </sheetData>
  <autoFilter ref="A5:U57" xr:uid="{48FE4A16-444D-4DA5-AA2E-3645C010D310}">
    <sortState xmlns:xlrd2="http://schemas.microsoft.com/office/spreadsheetml/2017/richdata2" ref="A6:U57">
      <sortCondition ref="B6:B57"/>
    </sortState>
  </autoFilter>
  <hyperlinks>
    <hyperlink ref="Q11" r:id="rId1" xr:uid="{30011870-9D40-4A9C-A515-2CBE34FC453A}"/>
    <hyperlink ref="Q39" r:id="rId2" xr:uid="{BBFE9813-4410-46AD-91CE-43ED616864D4}"/>
    <hyperlink ref="Q24" r:id="rId3" xr:uid="{0DFE1F6D-5F4F-4AB1-88FD-DFE8F74D4F77}"/>
    <hyperlink ref="Q6" r:id="rId4" xr:uid="{E5105729-E0A6-4A14-A9D1-FD2354ED3309}"/>
    <hyperlink ref="Q47" r:id="rId5" xr:uid="{E670AF63-6C85-4F18-B9D3-C65EDE188ED7}"/>
    <hyperlink ref="Q15" r:id="rId6" xr:uid="{5DBC0403-8276-4F03-9A18-E78EF777560E}"/>
    <hyperlink ref="Q27" r:id="rId7" xr:uid="{39F688D6-3EE9-421B-A312-FCC9476ACA13}"/>
    <hyperlink ref="Q41" r:id="rId8" xr:uid="{36EC9B6E-A72C-4B49-8CAF-3C8E6853810F}"/>
    <hyperlink ref="Q7" r:id="rId9" xr:uid="{5D53BB32-3923-4B16-A9D7-C8AA0B0CDC9C}"/>
    <hyperlink ref="Q8" r:id="rId10" xr:uid="{D51B3DB5-92D4-412B-9E81-A62CEBB92493}"/>
    <hyperlink ref="Q12" r:id="rId11" xr:uid="{41E15319-3162-41B6-8752-87CC9F902EB5}"/>
    <hyperlink ref="Q13" r:id="rId12" xr:uid="{91B21CBB-93E5-4B49-9C8F-242B75D99BB4}"/>
    <hyperlink ref="Q16" r:id="rId13" xr:uid="{C0D7CCB5-973B-4208-A83B-0E9BC6EA53B6}"/>
    <hyperlink ref="Q19" r:id="rId14" xr:uid="{124DFDA3-66E1-4A8E-8284-48AC6EABB3A3}"/>
    <hyperlink ref="Q20" r:id="rId15" xr:uid="{32E01ED9-C591-4739-B337-400E0C7E0B12}"/>
    <hyperlink ref="Q21" r:id="rId16" xr:uid="{7723AA54-BE16-408F-90D6-D74ABE9D36EA}"/>
    <hyperlink ref="Q22" r:id="rId17" xr:uid="{32DE8C41-A64B-4762-BB95-815C7F784F66}"/>
    <hyperlink ref="Q25" r:id="rId18" xr:uid="{A0C0EEB7-8058-45DA-96F7-ACF3D91DFDBD}"/>
    <hyperlink ref="Q26" r:id="rId19" xr:uid="{A12AA450-0AB8-408C-8F06-EDAB6F57BDE6}"/>
    <hyperlink ref="Q28" r:id="rId20" xr:uid="{49296A2F-AD2F-42A5-B05E-001C3D407612}"/>
    <hyperlink ref="Q32" r:id="rId21" xr:uid="{F2E01EFB-9B64-4F7C-BD43-80C055092D03}"/>
    <hyperlink ref="Q34" r:id="rId22" xr:uid="{C18ECB09-CFFD-45BD-80BF-141BA5B0A80C}"/>
    <hyperlink ref="Q35" r:id="rId23" xr:uid="{B9359000-EA4A-4511-9F8E-59BEE22F24B8}"/>
    <hyperlink ref="Q36" r:id="rId24" xr:uid="{E9240992-39FD-4692-B351-828B78ED227A}"/>
    <hyperlink ref="Q38" r:id="rId25" xr:uid="{E34D9E2D-8F8C-422F-A45A-9C3F02734D41}"/>
    <hyperlink ref="Q40" r:id="rId26" xr:uid="{2B216275-CED0-4704-A7FB-5D48D7A02714}"/>
    <hyperlink ref="Q42" r:id="rId27" xr:uid="{F84C181B-DE99-4140-AB25-321A2C01311C}"/>
    <hyperlink ref="Q44" r:id="rId28" xr:uid="{FC6C9061-C12B-4B4E-9DF0-8213EA381F7E}"/>
    <hyperlink ref="Q46" r:id="rId29" xr:uid="{A17B540F-0AA4-447E-A154-FB4A164C6D6A}"/>
    <hyperlink ref="Q48" r:id="rId30" xr:uid="{FED11183-A724-42DF-939B-0CA3AA8295AD}"/>
    <hyperlink ref="Q49" r:id="rId31" xr:uid="{E7A580D8-D770-462C-B806-0FDE43E13489}"/>
    <hyperlink ref="Q51" r:id="rId32" xr:uid="{A37EA571-3D6A-409B-B156-364A5CF70556}"/>
    <hyperlink ref="Q53" r:id="rId33" xr:uid="{514472F0-DE56-483F-853D-E318F5B4A434}"/>
    <hyperlink ref="Q54" r:id="rId34" xr:uid="{BA089683-1EDC-43B9-B02F-6CC66F37BB64}"/>
    <hyperlink ref="Q57" r:id="rId35" xr:uid="{ABF8D75E-785D-4D43-B563-CDF83D86ECDC}"/>
    <hyperlink ref="Q18" r:id="rId36" xr:uid="{C46C0C6E-E1BF-4BBE-BA85-08D70456ED5F}"/>
    <hyperlink ref="Q31" r:id="rId37" xr:uid="{231AF145-D820-4B01-9DA2-C2CF9DFB01BE}"/>
    <hyperlink ref="Q17" r:id="rId38" xr:uid="{B9C1D097-D8C9-4905-9B3E-227DBFF6C6E8}"/>
    <hyperlink ref="Q29" r:id="rId39" xr:uid="{23B75F4F-EDBD-408F-ABE7-B674F291C59D}"/>
    <hyperlink ref="Q9" r:id="rId40" xr:uid="{CFEC8736-7A0D-4C78-BB3A-7F2D78CF3BB7}"/>
    <hyperlink ref="Q10" r:id="rId41" xr:uid="{70CD4395-1DA4-4A6C-8531-9EFB29C70C95}"/>
    <hyperlink ref="Q23" r:id="rId42" xr:uid="{C7644484-1058-460D-B640-24812B133935}"/>
    <hyperlink ref="Q37" r:id="rId43" xr:uid="{F04F32AB-2FBA-4177-8C16-ED084CF230B2}"/>
    <hyperlink ref="Q14" r:id="rId44" tooltip="https://cms-ro.emag.network/en/campaign/15067/associated-products" xr:uid="{F6C59E45-2709-4992-AD18-5DC2B1A61EB0}"/>
    <hyperlink ref="Q30" r:id="rId45" tooltip="https://cms-ro.emag.network/en/campaign/15069/associated-products" xr:uid="{C4182757-2CF9-49D7-BA64-AA6C18BC60A3}"/>
    <hyperlink ref="Q43" r:id="rId46" tooltip="https://cms-ro.emag.network/en/campaign/15070/associated-products" xr:uid="{B9B919DE-F5FC-4547-8271-2AB0327A5B5B}"/>
    <hyperlink ref="Q55" r:id="rId47" tooltip="https://cms-ro.emag.network/en/campaign/15072/associated-products" xr:uid="{83E65CDF-8ED0-41B4-A237-5DE6EEDA5EAB}"/>
    <hyperlink ref="S24" r:id="rId48" xr:uid="{3C8CE056-3576-4789-B5B9-C203602792B9}"/>
    <hyperlink ref="S39" r:id="rId49" xr:uid="{A31F433B-08DB-4A1E-A5A4-9C0BB1B9DC11}"/>
    <hyperlink ref="S33" r:id="rId50" xr:uid="{D583C273-A46B-44CA-8D5B-0AD9B1841D6B}"/>
    <hyperlink ref="S56" r:id="rId51" xr:uid="{2C590A8F-10C0-43D5-ADCF-82E920ABA8DA}"/>
    <hyperlink ref="T17:T42" r:id="rId52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0%2E%20Octombrie&amp;viewid=f5e07db3%2Dbf4a%2D4b26%2D94f7%2D0dcdf2b703f0" xr:uid="{761D0FE0-3C23-4722-A191-76F6E390DB02}"/>
    <hyperlink ref="T7" r:id="rId53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0%2E%20Octombrie&amp;viewid=f5e07db3%2Dbf4a%2D4b26%2D94f7%2D0dcdf2b703f0" xr:uid="{CCD08C43-F938-4334-9CC0-A17C4BEDD956}"/>
    <hyperlink ref="T11" r:id="rId54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Electro%20Weekend%2F10%2E%20Octombrie&amp;viewid=f5e07db3%2Dbf4a%2D4b26%2D94f7%2D0dcdf2b703f0" xr:uid="{82C52EC2-7356-4022-8D37-35D7662EB4D6}"/>
    <hyperlink ref="T39" r:id="rId55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Electro%20Weekend%2F10%2E%20Octombrie&amp;viewid=f5e07db3%2Dbf4a%2D4b26%2D94f7%2D0dcdf2b703f0" xr:uid="{BD1CB7FF-A49A-49DD-8F32-C0F18D45A73E}"/>
    <hyperlink ref="T14" r:id="rId56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Genius%20Deals%2F10%2E%20Octombrie&amp;viewid=f5e07db3%2Dbf4a%2D4b26%2D94f7%2D0dcdf2b703f0" xr:uid="{202459C1-7460-4A4F-BDAF-28A79E364F46}"/>
    <hyperlink ref="T30" r:id="rId57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Genius%20Deals%2F10%2E%20Octombrie&amp;viewid=f5e07db3%2Dbf4a%2D4b26%2D94f7%2D0dcdf2b703f0" xr:uid="{B91A840F-065F-4EBB-A482-5CB00D7D8441}"/>
    <hyperlink ref="T51:T52" r:id="rId58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Genius%20Deals%2F10%2E%20Octombrie&amp;viewid=f5e07db3%2Dbf4a%2D4b26%2D94f7%2D0dcdf2b703f0" xr:uid="{851AF6F2-4509-448F-99BF-DEE577D822B3}"/>
    <hyperlink ref="T18" r:id="rId59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Home%20Deals%2F10%2E%20Octombrie&amp;viewid=f5e07db3%2Dbf4a%2D4b26%2D94f7%2D0dcdf2b703f0" xr:uid="{DE0490F6-E110-40AE-BCE6-09ACE1823BCB}"/>
    <hyperlink ref="T31" r:id="rId60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Home%20Deals%2F10%2E%20Octombrie&amp;viewid=f5e07db3%2Dbf4a%2D4b26%2D94f7%2D0dcdf2b703f0" xr:uid="{5BAE21AF-DE88-4CEA-B82F-4FE3861702E7}"/>
    <hyperlink ref="T45" r:id="rId61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Home%20Deals%2F10%2E%20Octombrie&amp;viewid=f5e07db3%2Dbf4a%2D4b26%2D94f7%2D0dcdf2b703f0" xr:uid="{9F557520-B099-40BC-A827-4C11878DCD2D}"/>
    <hyperlink ref="R50" r:id="rId62" xr:uid="{44855237-F7E1-4711-8196-794F26A72A97}"/>
    <hyperlink ref="R52" r:id="rId63" xr:uid="{F828BCFD-54F3-4485-9E14-B3794C23FECD}"/>
    <hyperlink ref="T24" r:id="rId64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Electro%20Weekend%2F10%2E%20Octombrie&amp;viewid=f5e07db3%2Dbf4a%2D4b26%2D94f7%2D0dcdf2b703f0" xr:uid="{D6902FC4-11F7-4192-BEEF-7B49799E8948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CD46B-E5AC-40EA-97DF-F0B7E01971D3}">
  <sheetPr filterMode="1"/>
  <dimension ref="A1:T52"/>
  <sheetViews>
    <sheetView zoomScale="70" zoomScaleNormal="70" workbookViewId="0">
      <selection activeCell="D20" sqref="D20"/>
    </sheetView>
  </sheetViews>
  <sheetFormatPr defaultRowHeight="14.5" x14ac:dyDescent="0.35"/>
  <cols>
    <col min="2" max="3" width="9.453125" style="528" bestFit="1" customWidth="1"/>
    <col min="4" max="4" width="22.54296875" customWidth="1"/>
    <col min="5" max="6" width="9.453125" style="3" bestFit="1" customWidth="1"/>
    <col min="7" max="7" width="25.54296875" style="3" customWidth="1"/>
    <col min="8" max="9" width="11.54296875" style="3" customWidth="1"/>
    <col min="10" max="10" width="14.453125" style="3" bestFit="1" customWidth="1"/>
    <col min="11" max="11" width="12.54296875" style="3" bestFit="1" customWidth="1"/>
    <col min="12" max="12" width="17.54296875" style="3" customWidth="1"/>
    <col min="13" max="13" width="20.453125" customWidth="1"/>
    <col min="14" max="14" width="62.453125" customWidth="1"/>
    <col min="15" max="15" width="27" customWidth="1"/>
  </cols>
  <sheetData>
    <row r="1" spans="1:20" x14ac:dyDescent="0.35">
      <c r="A1" s="143" t="s">
        <v>1157</v>
      </c>
      <c r="B1" s="520" t="s">
        <v>1158</v>
      </c>
      <c r="C1" s="520"/>
      <c r="D1" s="143" t="s">
        <v>522</v>
      </c>
      <c r="E1" s="143" t="s">
        <v>462</v>
      </c>
      <c r="F1" s="143"/>
      <c r="G1" s="143" t="s">
        <v>3</v>
      </c>
      <c r="H1" s="143" t="s">
        <v>3</v>
      </c>
      <c r="I1" s="143" t="s">
        <v>3</v>
      </c>
      <c r="J1" s="143" t="s">
        <v>462</v>
      </c>
      <c r="K1" s="143" t="s">
        <v>3</v>
      </c>
      <c r="L1" s="143"/>
      <c r="M1" s="90"/>
      <c r="N1" s="379"/>
      <c r="O1" s="379"/>
      <c r="P1" s="90"/>
      <c r="Q1" s="90"/>
      <c r="R1" s="90"/>
      <c r="S1" s="365"/>
      <c r="T1" s="365"/>
    </row>
    <row r="2" spans="1:20" x14ac:dyDescent="0.35">
      <c r="A2" s="364"/>
      <c r="B2" s="521"/>
      <c r="C2" s="522"/>
      <c r="D2" s="439" t="s">
        <v>0</v>
      </c>
      <c r="E2" s="440" t="s">
        <v>1</v>
      </c>
      <c r="F2" s="440"/>
      <c r="G2" s="440" t="s">
        <v>306</v>
      </c>
      <c r="H2" s="441" t="s">
        <v>2</v>
      </c>
      <c r="I2" s="441" t="s">
        <v>2</v>
      </c>
      <c r="J2" s="441" t="s">
        <v>3</v>
      </c>
      <c r="K2" s="439" t="s">
        <v>1</v>
      </c>
      <c r="L2" s="438"/>
      <c r="M2" s="439" t="s">
        <v>734</v>
      </c>
      <c r="N2" s="442" t="s">
        <v>462</v>
      </c>
      <c r="O2" s="442"/>
      <c r="P2" s="313"/>
      <c r="Q2" s="288"/>
      <c r="R2" s="143"/>
      <c r="S2" s="365"/>
      <c r="T2" s="365"/>
    </row>
    <row r="3" spans="1:20" ht="91" x14ac:dyDescent="0.35">
      <c r="A3" s="122" t="s">
        <v>413</v>
      </c>
      <c r="B3" s="523" t="s">
        <v>235</v>
      </c>
      <c r="C3" s="523" t="s">
        <v>236</v>
      </c>
      <c r="D3" s="122" t="s">
        <v>7</v>
      </c>
      <c r="E3" s="158" t="s">
        <v>8</v>
      </c>
      <c r="F3" s="158" t="s">
        <v>735</v>
      </c>
      <c r="G3" s="158" t="s">
        <v>308</v>
      </c>
      <c r="H3" s="158" t="s">
        <v>9</v>
      </c>
      <c r="I3" s="158" t="s">
        <v>62</v>
      </c>
      <c r="J3" s="443" t="s">
        <v>11</v>
      </c>
      <c r="K3" s="122" t="s">
        <v>523</v>
      </c>
      <c r="L3" s="31" t="s">
        <v>16</v>
      </c>
      <c r="M3" s="515" t="s">
        <v>736</v>
      </c>
      <c r="N3" s="516" t="s">
        <v>309</v>
      </c>
      <c r="O3" s="516" t="s">
        <v>737</v>
      </c>
      <c r="P3" s="158" t="s">
        <v>567</v>
      </c>
      <c r="Q3" s="158" t="s">
        <v>311</v>
      </c>
      <c r="R3" s="158" t="s">
        <v>847</v>
      </c>
      <c r="S3" s="291" t="s">
        <v>524</v>
      </c>
      <c r="T3" s="291" t="s">
        <v>525</v>
      </c>
    </row>
    <row r="4" spans="1:20" x14ac:dyDescent="0.35">
      <c r="A4" s="372" t="str">
        <f t="shared" ref="A4:A42" si="0">TEXT(B4,"ddd")</f>
        <v>Fri</v>
      </c>
      <c r="B4" s="524">
        <v>45597</v>
      </c>
      <c r="C4" s="524">
        <v>45597</v>
      </c>
      <c r="D4" s="448" t="s">
        <v>34</v>
      </c>
      <c r="E4" s="485"/>
      <c r="F4" s="484"/>
      <c r="G4" s="485">
        <f>H4-1</f>
        <v>45588</v>
      </c>
      <c r="H4" s="485">
        <f>J4-1</f>
        <v>45589</v>
      </c>
      <c r="I4" s="485"/>
      <c r="J4" s="595">
        <v>45590</v>
      </c>
      <c r="K4" s="509"/>
      <c r="L4" s="517" t="s">
        <v>568</v>
      </c>
      <c r="M4" s="36"/>
      <c r="N4" s="36" t="s">
        <v>1504</v>
      </c>
      <c r="O4" s="519" t="s">
        <v>1505</v>
      </c>
      <c r="P4" s="568"/>
      <c r="Q4" s="479"/>
      <c r="R4" s="447"/>
      <c r="S4" s="365" t="str">
        <f t="shared" ref="S4:S50" si="1">TEXT(H4,"dddd")</f>
        <v>Thursday</v>
      </c>
      <c r="T4" s="365" t="str">
        <f t="shared" ref="T4:T9" si="2">TEXT(J4,"dddd")</f>
        <v>Friday</v>
      </c>
    </row>
    <row r="5" spans="1:20" x14ac:dyDescent="0.35">
      <c r="A5" s="372" t="str">
        <f t="shared" si="0"/>
        <v>Sat</v>
      </c>
      <c r="B5" s="524">
        <v>45598</v>
      </c>
      <c r="C5" s="524">
        <v>45598</v>
      </c>
      <c r="D5" s="448" t="s">
        <v>34</v>
      </c>
      <c r="E5" s="485"/>
      <c r="F5" s="484"/>
      <c r="G5" s="485">
        <f>H5-1</f>
        <v>45589</v>
      </c>
      <c r="H5" s="485">
        <f>J5-3</f>
        <v>45590</v>
      </c>
      <c r="I5" s="485"/>
      <c r="J5" s="595">
        <v>45593</v>
      </c>
      <c r="K5" s="510"/>
      <c r="L5" s="517" t="s">
        <v>568</v>
      </c>
      <c r="M5" s="36"/>
      <c r="N5" s="36" t="s">
        <v>1506</v>
      </c>
      <c r="O5" s="519" t="s">
        <v>1507</v>
      </c>
      <c r="P5" s="568"/>
      <c r="Q5" s="479"/>
      <c r="R5" s="447"/>
      <c r="S5" s="365" t="str">
        <f t="shared" si="1"/>
        <v>Friday</v>
      </c>
      <c r="T5" s="365" t="str">
        <f t="shared" si="2"/>
        <v>Monday</v>
      </c>
    </row>
    <row r="6" spans="1:20" x14ac:dyDescent="0.35">
      <c r="A6" s="372" t="str">
        <f t="shared" si="0"/>
        <v>Sun</v>
      </c>
      <c r="B6" s="524">
        <v>45599</v>
      </c>
      <c r="C6" s="524">
        <v>45599</v>
      </c>
      <c r="D6" s="448" t="s">
        <v>34</v>
      </c>
      <c r="E6" s="484"/>
      <c r="F6" s="484"/>
      <c r="G6" s="485">
        <f t="shared" ref="G6:G11" si="3">H6-1</f>
        <v>45589</v>
      </c>
      <c r="H6" s="485">
        <f>J6-3</f>
        <v>45590</v>
      </c>
      <c r="I6" s="485"/>
      <c r="J6" s="595">
        <v>45593</v>
      </c>
      <c r="K6" s="512"/>
      <c r="L6" s="517" t="s">
        <v>568</v>
      </c>
      <c r="M6" s="36"/>
      <c r="N6" s="36" t="s">
        <v>1508</v>
      </c>
      <c r="O6" s="519" t="s">
        <v>1509</v>
      </c>
      <c r="P6" s="568"/>
      <c r="Q6" s="479"/>
      <c r="R6" s="447"/>
      <c r="S6" s="365" t="str">
        <f t="shared" si="1"/>
        <v>Friday</v>
      </c>
      <c r="T6" s="365" t="str">
        <f t="shared" si="2"/>
        <v>Monday</v>
      </c>
    </row>
    <row r="7" spans="1:20" x14ac:dyDescent="0.35">
      <c r="A7" s="372" t="str">
        <f t="shared" si="0"/>
        <v>Thu</v>
      </c>
      <c r="B7" s="524">
        <v>45617</v>
      </c>
      <c r="C7" s="524">
        <v>45617</v>
      </c>
      <c r="D7" s="448" t="s">
        <v>34</v>
      </c>
      <c r="E7" s="485"/>
      <c r="F7" s="485"/>
      <c r="G7" s="485">
        <f t="shared" si="3"/>
        <v>45608</v>
      </c>
      <c r="H7" s="485">
        <f>J7-1</f>
        <v>45609</v>
      </c>
      <c r="I7" s="485"/>
      <c r="J7" s="595">
        <v>45610</v>
      </c>
      <c r="K7" s="510"/>
      <c r="L7" s="517" t="s">
        <v>568</v>
      </c>
      <c r="M7" s="36"/>
      <c r="N7" s="36" t="s">
        <v>1510</v>
      </c>
      <c r="O7" s="529" t="s">
        <v>1330</v>
      </c>
      <c r="P7" s="568"/>
      <c r="Q7" s="501"/>
      <c r="R7" s="447"/>
      <c r="S7" s="365" t="str">
        <f t="shared" si="1"/>
        <v>Wednesday</v>
      </c>
      <c r="T7" s="365" t="str">
        <f t="shared" si="2"/>
        <v>Thursday</v>
      </c>
    </row>
    <row r="8" spans="1:20" x14ac:dyDescent="0.35">
      <c r="A8" s="372" t="str">
        <f t="shared" si="0"/>
        <v>Fri</v>
      </c>
      <c r="B8" s="524">
        <v>45618</v>
      </c>
      <c r="C8" s="524">
        <v>45618</v>
      </c>
      <c r="D8" s="448" t="s">
        <v>34</v>
      </c>
      <c r="E8" s="485"/>
      <c r="F8" s="484"/>
      <c r="G8" s="485">
        <f t="shared" si="3"/>
        <v>45609</v>
      </c>
      <c r="H8" s="485">
        <f>J8-1</f>
        <v>45610</v>
      </c>
      <c r="I8" s="485"/>
      <c r="J8" s="595">
        <v>45611</v>
      </c>
      <c r="K8" s="510"/>
      <c r="L8" s="517" t="s">
        <v>568</v>
      </c>
      <c r="M8" s="36"/>
      <c r="N8" s="36" t="s">
        <v>1511</v>
      </c>
      <c r="O8" s="529" t="s">
        <v>1330</v>
      </c>
      <c r="P8" s="568"/>
      <c r="Q8" s="479"/>
      <c r="R8" s="447"/>
      <c r="S8" s="365" t="str">
        <f t="shared" si="1"/>
        <v>Thursday</v>
      </c>
      <c r="T8" s="365" t="str">
        <f t="shared" si="2"/>
        <v>Friday</v>
      </c>
    </row>
    <row r="9" spans="1:20" x14ac:dyDescent="0.35">
      <c r="A9" s="372" t="str">
        <f t="shared" si="0"/>
        <v>Sat</v>
      </c>
      <c r="B9" s="524">
        <v>45619</v>
      </c>
      <c r="C9" s="524">
        <v>45619</v>
      </c>
      <c r="D9" s="448" t="s">
        <v>34</v>
      </c>
      <c r="E9" s="485"/>
      <c r="F9" s="485"/>
      <c r="G9" s="485">
        <f t="shared" si="3"/>
        <v>45610</v>
      </c>
      <c r="H9" s="485">
        <f>J9-3</f>
        <v>45611</v>
      </c>
      <c r="I9" s="485"/>
      <c r="J9" s="595">
        <v>45614</v>
      </c>
      <c r="K9" s="510"/>
      <c r="L9" s="517" t="s">
        <v>568</v>
      </c>
      <c r="M9" s="36"/>
      <c r="N9" s="36" t="s">
        <v>1512</v>
      </c>
      <c r="O9" s="529" t="s">
        <v>1330</v>
      </c>
      <c r="P9" s="568"/>
      <c r="Q9" s="479"/>
      <c r="R9" s="447"/>
      <c r="S9" s="365" t="str">
        <f t="shared" si="1"/>
        <v>Friday</v>
      </c>
      <c r="T9" s="428" t="str">
        <f t="shared" si="2"/>
        <v>Monday</v>
      </c>
    </row>
    <row r="10" spans="1:20" x14ac:dyDescent="0.35">
      <c r="A10" s="372" t="str">
        <f t="shared" si="0"/>
        <v>Sun</v>
      </c>
      <c r="B10" s="524">
        <v>45620</v>
      </c>
      <c r="C10" s="524">
        <v>45620</v>
      </c>
      <c r="D10" s="448" t="s">
        <v>34</v>
      </c>
      <c r="E10" s="485"/>
      <c r="F10" s="484"/>
      <c r="G10" s="485">
        <f t="shared" si="3"/>
        <v>45610</v>
      </c>
      <c r="H10" s="485">
        <f>J10-3</f>
        <v>45611</v>
      </c>
      <c r="I10" s="485"/>
      <c r="J10" s="595">
        <v>45614</v>
      </c>
      <c r="K10" s="510"/>
      <c r="L10" s="517" t="s">
        <v>568</v>
      </c>
      <c r="M10" s="36"/>
      <c r="N10" s="36" t="s">
        <v>1513</v>
      </c>
      <c r="O10" s="529" t="s">
        <v>1330</v>
      </c>
      <c r="P10" s="568"/>
      <c r="Q10" s="479"/>
      <c r="R10" s="447"/>
      <c r="S10" s="365" t="str">
        <f t="shared" si="1"/>
        <v>Friday</v>
      </c>
      <c r="T10" s="365"/>
    </row>
    <row r="11" spans="1:20" x14ac:dyDescent="0.35">
      <c r="A11" s="372" t="str">
        <f t="shared" si="0"/>
        <v>Mon</v>
      </c>
      <c r="B11" s="524">
        <v>45621</v>
      </c>
      <c r="C11" s="524">
        <v>45621</v>
      </c>
      <c r="D11" s="448" t="s">
        <v>34</v>
      </c>
      <c r="E11" s="485"/>
      <c r="F11" s="484"/>
      <c r="G11" s="485">
        <f t="shared" si="3"/>
        <v>45610</v>
      </c>
      <c r="H11" s="485">
        <f>J11-3</f>
        <v>45611</v>
      </c>
      <c r="I11" s="485"/>
      <c r="J11" s="595">
        <v>45614</v>
      </c>
      <c r="K11" s="510"/>
      <c r="L11" s="517" t="s">
        <v>568</v>
      </c>
      <c r="M11" s="36"/>
      <c r="N11" s="36" t="s">
        <v>1514</v>
      </c>
      <c r="O11" s="529" t="s">
        <v>1330</v>
      </c>
      <c r="P11" s="568"/>
      <c r="Q11" s="501"/>
      <c r="R11" s="447"/>
      <c r="S11" s="365" t="str">
        <f t="shared" si="1"/>
        <v>Friday</v>
      </c>
      <c r="T11" s="365" t="str">
        <f t="shared" ref="T11:T35" si="4">TEXT(J11,"dddd")</f>
        <v>Monday</v>
      </c>
    </row>
    <row r="12" spans="1:20" x14ac:dyDescent="0.35">
      <c r="A12" s="372" t="str">
        <f t="shared" si="0"/>
        <v>Tue</v>
      </c>
      <c r="B12" s="524">
        <v>45622</v>
      </c>
      <c r="C12" s="524">
        <v>45622</v>
      </c>
      <c r="D12" s="448" t="s">
        <v>34</v>
      </c>
      <c r="E12" s="485"/>
      <c r="F12" s="484"/>
      <c r="G12" s="485">
        <f>H12-1</f>
        <v>45613</v>
      </c>
      <c r="H12" s="485">
        <f>J12-1</f>
        <v>45614</v>
      </c>
      <c r="I12" s="485"/>
      <c r="J12" s="595">
        <v>45615</v>
      </c>
      <c r="K12" s="510"/>
      <c r="L12" s="517" t="s">
        <v>568</v>
      </c>
      <c r="M12" s="36"/>
      <c r="N12" s="36" t="s">
        <v>1515</v>
      </c>
      <c r="O12" s="519" t="s">
        <v>1516</v>
      </c>
      <c r="P12" s="568"/>
      <c r="Q12" s="479"/>
      <c r="R12" s="447"/>
      <c r="S12" s="365" t="str">
        <f t="shared" si="1"/>
        <v>Monday</v>
      </c>
      <c r="T12" s="365" t="str">
        <f t="shared" si="4"/>
        <v>Tuesday</v>
      </c>
    </row>
    <row r="13" spans="1:20" x14ac:dyDescent="0.35">
      <c r="A13" s="372" t="str">
        <f t="shared" si="0"/>
        <v>Wed</v>
      </c>
      <c r="B13" s="524">
        <v>45623</v>
      </c>
      <c r="C13" s="524">
        <v>45623</v>
      </c>
      <c r="D13" s="448" t="s">
        <v>34</v>
      </c>
      <c r="E13" s="485"/>
      <c r="F13" s="484"/>
      <c r="G13" s="485">
        <f t="shared" ref="G13:G19" si="5">H13-1</f>
        <v>45614</v>
      </c>
      <c r="H13" s="485">
        <f>J13-1</f>
        <v>45615</v>
      </c>
      <c r="I13" s="485"/>
      <c r="J13" s="595">
        <v>45616</v>
      </c>
      <c r="K13" s="510"/>
      <c r="L13" s="517" t="s">
        <v>568</v>
      </c>
      <c r="M13" s="36"/>
      <c r="N13" s="36" t="s">
        <v>1517</v>
      </c>
      <c r="O13" s="519" t="s">
        <v>1518</v>
      </c>
      <c r="P13" s="568"/>
      <c r="Q13" s="479"/>
      <c r="R13" s="447"/>
      <c r="S13" s="365" t="str">
        <f t="shared" si="1"/>
        <v>Tuesday</v>
      </c>
      <c r="T13" s="365" t="str">
        <f t="shared" si="4"/>
        <v>Wednesday</v>
      </c>
    </row>
    <row r="14" spans="1:20" x14ac:dyDescent="0.35">
      <c r="A14" s="372" t="str">
        <f t="shared" si="0"/>
        <v>Thu</v>
      </c>
      <c r="B14" s="524">
        <v>45624</v>
      </c>
      <c r="C14" s="524">
        <v>45624</v>
      </c>
      <c r="D14" s="448" t="s">
        <v>34</v>
      </c>
      <c r="E14" s="484"/>
      <c r="F14" s="484"/>
      <c r="G14" s="485">
        <f t="shared" si="5"/>
        <v>45615</v>
      </c>
      <c r="H14" s="485">
        <f>J14-1</f>
        <v>45616</v>
      </c>
      <c r="I14" s="485"/>
      <c r="J14" s="595">
        <v>45617</v>
      </c>
      <c r="K14" s="509"/>
      <c r="L14" s="517" t="s">
        <v>568</v>
      </c>
      <c r="M14" s="36"/>
      <c r="N14" s="36" t="s">
        <v>1519</v>
      </c>
      <c r="O14" s="519" t="s">
        <v>1520</v>
      </c>
      <c r="P14" s="568"/>
      <c r="Q14" s="479"/>
      <c r="R14" s="447"/>
      <c r="S14" s="365" t="str">
        <f t="shared" si="1"/>
        <v>Wednesday</v>
      </c>
      <c r="T14" s="365" t="str">
        <f t="shared" si="4"/>
        <v>Thursday</v>
      </c>
    </row>
    <row r="15" spans="1:20" x14ac:dyDescent="0.35">
      <c r="A15" s="372" t="str">
        <f t="shared" si="0"/>
        <v>Fri</v>
      </c>
      <c r="B15" s="524">
        <v>45625</v>
      </c>
      <c r="C15" s="524">
        <v>45625</v>
      </c>
      <c r="D15" s="448" t="s">
        <v>34</v>
      </c>
      <c r="E15" s="484"/>
      <c r="F15" s="484"/>
      <c r="G15" s="485">
        <f t="shared" si="5"/>
        <v>45616</v>
      </c>
      <c r="H15" s="485">
        <f>J15-1</f>
        <v>45617</v>
      </c>
      <c r="I15" s="485"/>
      <c r="J15" s="595">
        <v>45618</v>
      </c>
      <c r="K15" s="509"/>
      <c r="L15" s="517" t="s">
        <v>568</v>
      </c>
      <c r="M15" s="36"/>
      <c r="N15" s="36" t="s">
        <v>1521</v>
      </c>
      <c r="O15" s="519" t="s">
        <v>1522</v>
      </c>
      <c r="P15" s="568"/>
      <c r="Q15" s="479"/>
      <c r="R15" s="447"/>
      <c r="S15" s="365" t="str">
        <f t="shared" si="1"/>
        <v>Thursday</v>
      </c>
      <c r="T15" s="365" t="str">
        <f t="shared" si="4"/>
        <v>Friday</v>
      </c>
    </row>
    <row r="16" spans="1:20" x14ac:dyDescent="0.35">
      <c r="A16" s="372" t="str">
        <f t="shared" si="0"/>
        <v>Sat</v>
      </c>
      <c r="B16" s="524">
        <v>45626</v>
      </c>
      <c r="C16" s="524">
        <v>45626</v>
      </c>
      <c r="D16" s="448" t="s">
        <v>34</v>
      </c>
      <c r="E16" s="484"/>
      <c r="F16" s="484"/>
      <c r="G16" s="485">
        <f t="shared" si="5"/>
        <v>45617</v>
      </c>
      <c r="H16" s="485">
        <f>J16-3</f>
        <v>45618</v>
      </c>
      <c r="I16" s="485"/>
      <c r="J16" s="595">
        <v>45621</v>
      </c>
      <c r="K16" s="509"/>
      <c r="L16" s="517" t="s">
        <v>568</v>
      </c>
      <c r="M16" s="36"/>
      <c r="N16" s="36" t="s">
        <v>1523</v>
      </c>
      <c r="O16" s="519" t="s">
        <v>1524</v>
      </c>
      <c r="P16" s="568"/>
      <c r="Q16" s="479"/>
      <c r="R16" s="447"/>
      <c r="S16" s="365" t="str">
        <f t="shared" si="1"/>
        <v>Friday</v>
      </c>
      <c r="T16" s="365" t="str">
        <f t="shared" si="4"/>
        <v>Monday</v>
      </c>
    </row>
    <row r="17" spans="1:20" hidden="1" x14ac:dyDescent="0.35">
      <c r="A17" s="372" t="str">
        <f t="shared" si="0"/>
        <v>Tue</v>
      </c>
      <c r="B17" s="524">
        <v>45622</v>
      </c>
      <c r="C17" s="524">
        <v>45624</v>
      </c>
      <c r="D17" s="448" t="s">
        <v>119</v>
      </c>
      <c r="E17" s="524">
        <v>45607</v>
      </c>
      <c r="F17" s="484"/>
      <c r="G17" s="485">
        <f t="shared" si="5"/>
        <v>45613</v>
      </c>
      <c r="H17" s="485">
        <f>J17-1</f>
        <v>45614</v>
      </c>
      <c r="I17" s="485"/>
      <c r="J17" s="596">
        <v>45615</v>
      </c>
      <c r="K17" s="509"/>
      <c r="L17" s="517" t="s">
        <v>568</v>
      </c>
      <c r="M17" s="36"/>
      <c r="N17" s="36" t="s">
        <v>1525</v>
      </c>
      <c r="O17" s="519" t="s">
        <v>1526</v>
      </c>
      <c r="P17" s="568"/>
      <c r="Q17" s="479"/>
      <c r="R17" s="447"/>
      <c r="S17" s="365" t="str">
        <f t="shared" si="1"/>
        <v>Monday</v>
      </c>
      <c r="T17" s="365" t="str">
        <f t="shared" si="4"/>
        <v>Tuesday</v>
      </c>
    </row>
    <row r="18" spans="1:20" hidden="1" x14ac:dyDescent="0.35">
      <c r="A18" s="372" t="str">
        <f t="shared" si="0"/>
        <v>Mon</v>
      </c>
      <c r="B18" s="524">
        <v>45614</v>
      </c>
      <c r="C18" s="524">
        <v>45627</v>
      </c>
      <c r="D18" s="448" t="s">
        <v>1527</v>
      </c>
      <c r="E18" s="484"/>
      <c r="F18" s="484"/>
      <c r="G18" s="485">
        <f t="shared" si="5"/>
        <v>45603</v>
      </c>
      <c r="H18" s="485">
        <f>J18-3</f>
        <v>45604</v>
      </c>
      <c r="I18" s="485"/>
      <c r="J18" s="597">
        <v>45607</v>
      </c>
      <c r="K18" s="510"/>
      <c r="L18" s="517" t="s">
        <v>568</v>
      </c>
      <c r="M18" s="36"/>
      <c r="N18" s="36" t="s">
        <v>1528</v>
      </c>
      <c r="O18" s="529" t="s">
        <v>1330</v>
      </c>
      <c r="P18" s="568"/>
      <c r="Q18" s="479"/>
      <c r="R18" s="447"/>
      <c r="S18" s="365" t="str">
        <f t="shared" si="1"/>
        <v>Friday</v>
      </c>
      <c r="T18" s="365" t="str">
        <f t="shared" si="4"/>
        <v>Monday</v>
      </c>
    </row>
    <row r="19" spans="1:20" hidden="1" x14ac:dyDescent="0.35">
      <c r="A19" s="372" t="str">
        <f t="shared" si="0"/>
        <v>Mon</v>
      </c>
      <c r="B19" s="524">
        <v>45621</v>
      </c>
      <c r="C19" s="524">
        <v>45627</v>
      </c>
      <c r="D19" s="448" t="s">
        <v>1529</v>
      </c>
      <c r="E19" s="484"/>
      <c r="F19" s="484"/>
      <c r="G19" s="485">
        <f t="shared" si="5"/>
        <v>45610</v>
      </c>
      <c r="H19" s="485">
        <f>J19-3</f>
        <v>45611</v>
      </c>
      <c r="I19" s="485"/>
      <c r="J19" s="596">
        <v>45614</v>
      </c>
      <c r="K19" s="510"/>
      <c r="L19" s="517" t="s">
        <v>568</v>
      </c>
      <c r="M19" s="36"/>
      <c r="N19" s="36" t="s">
        <v>1530</v>
      </c>
      <c r="O19" s="519" t="s">
        <v>1531</v>
      </c>
      <c r="P19" s="568"/>
      <c r="Q19" s="479"/>
      <c r="R19" s="447"/>
      <c r="S19" s="365" t="str">
        <f t="shared" si="1"/>
        <v>Friday</v>
      </c>
      <c r="T19" s="365" t="str">
        <f t="shared" si="4"/>
        <v>Monday</v>
      </c>
    </row>
    <row r="20" spans="1:20" hidden="1" x14ac:dyDescent="0.35">
      <c r="A20" s="372" t="str">
        <f t="shared" si="0"/>
        <v>Tue</v>
      </c>
      <c r="B20" s="524">
        <v>45622</v>
      </c>
      <c r="C20" s="524">
        <v>45651</v>
      </c>
      <c r="D20" s="448" t="s">
        <v>1245</v>
      </c>
      <c r="E20" s="484" t="s">
        <v>316</v>
      </c>
      <c r="F20" s="484" t="s">
        <v>316</v>
      </c>
      <c r="G20" s="485">
        <v>45621</v>
      </c>
      <c r="H20" s="485">
        <v>45621</v>
      </c>
      <c r="I20" s="485">
        <v>45621</v>
      </c>
      <c r="J20" s="597">
        <v>45621</v>
      </c>
      <c r="K20" s="510">
        <v>45621</v>
      </c>
      <c r="L20" s="517" t="s">
        <v>24</v>
      </c>
      <c r="M20" s="36"/>
      <c r="N20" s="36" t="s">
        <v>1532</v>
      </c>
      <c r="O20" s="529" t="s">
        <v>1330</v>
      </c>
      <c r="P20" s="568"/>
      <c r="Q20" s="479"/>
      <c r="R20" s="447"/>
      <c r="S20" s="365" t="str">
        <f t="shared" si="1"/>
        <v>Monday</v>
      </c>
      <c r="T20" s="365" t="str">
        <f t="shared" si="4"/>
        <v>Monday</v>
      </c>
    </row>
    <row r="21" spans="1:20" ht="29" hidden="1" x14ac:dyDescent="0.35">
      <c r="A21" s="372" t="str">
        <f t="shared" si="0"/>
        <v>Fri</v>
      </c>
      <c r="B21" s="524">
        <v>45604</v>
      </c>
      <c r="C21" s="524">
        <v>45604</v>
      </c>
      <c r="D21" s="448" t="s">
        <v>1533</v>
      </c>
      <c r="E21" s="451">
        <v>45587</v>
      </c>
      <c r="F21" s="451">
        <v>45594</v>
      </c>
      <c r="G21" s="451">
        <v>45603</v>
      </c>
      <c r="H21" s="451">
        <v>45603</v>
      </c>
      <c r="I21" s="451">
        <v>45603</v>
      </c>
      <c r="J21" s="597">
        <v>45603</v>
      </c>
      <c r="K21" s="451">
        <v>45603</v>
      </c>
      <c r="L21" s="517" t="s">
        <v>24</v>
      </c>
      <c r="M21" s="36"/>
      <c r="N21" s="570" t="s">
        <v>1534</v>
      </c>
      <c r="O21" s="519" t="s">
        <v>1535</v>
      </c>
      <c r="P21" s="568"/>
      <c r="Q21" s="574">
        <v>45611</v>
      </c>
      <c r="R21" s="447"/>
      <c r="S21" s="365" t="str">
        <f t="shared" si="1"/>
        <v>Thursday</v>
      </c>
      <c r="T21" s="365" t="str">
        <f t="shared" si="4"/>
        <v>Thursday</v>
      </c>
    </row>
    <row r="22" spans="1:20" hidden="1" x14ac:dyDescent="0.35">
      <c r="A22" s="372" t="str">
        <f t="shared" si="0"/>
        <v>Sat</v>
      </c>
      <c r="B22" s="524">
        <v>45605</v>
      </c>
      <c r="C22" s="524">
        <v>45621</v>
      </c>
      <c r="D22" s="448" t="s">
        <v>1536</v>
      </c>
      <c r="E22" s="451"/>
      <c r="F22" s="451">
        <v>45590</v>
      </c>
      <c r="G22" s="451">
        <v>45604</v>
      </c>
      <c r="H22" s="451">
        <v>45604</v>
      </c>
      <c r="I22" s="451">
        <v>45604</v>
      </c>
      <c r="J22" s="597">
        <v>45604</v>
      </c>
      <c r="K22" s="451">
        <v>45604</v>
      </c>
      <c r="L22" s="517" t="s">
        <v>24</v>
      </c>
      <c r="M22" s="36"/>
      <c r="N22" s="36" t="s">
        <v>1537</v>
      </c>
      <c r="O22" s="519" t="s">
        <v>1538</v>
      </c>
      <c r="P22" s="568"/>
      <c r="Q22" s="575" t="s">
        <v>1539</v>
      </c>
      <c r="R22" s="447"/>
      <c r="S22" s="365" t="str">
        <f t="shared" si="1"/>
        <v>Friday</v>
      </c>
      <c r="T22" s="365" t="str">
        <f t="shared" si="4"/>
        <v>Friday</v>
      </c>
    </row>
    <row r="23" spans="1:20" hidden="1" x14ac:dyDescent="0.35">
      <c r="A23" s="372" t="str">
        <f t="shared" si="0"/>
        <v>Mon</v>
      </c>
      <c r="B23" s="524">
        <v>45614</v>
      </c>
      <c r="C23" s="524">
        <v>45620</v>
      </c>
      <c r="D23" s="448" t="s">
        <v>57</v>
      </c>
      <c r="E23" s="484"/>
      <c r="F23" s="484"/>
      <c r="G23" s="485">
        <f>H23-1</f>
        <v>45606</v>
      </c>
      <c r="H23" s="485">
        <v>45607</v>
      </c>
      <c r="I23" s="485">
        <f>H23</f>
        <v>45607</v>
      </c>
      <c r="J23" s="597">
        <v>45608</v>
      </c>
      <c r="K23" s="510"/>
      <c r="L23" s="517" t="s">
        <v>568</v>
      </c>
      <c r="M23" s="36"/>
      <c r="N23" s="175" t="s">
        <v>1540</v>
      </c>
      <c r="O23" s="529" t="s">
        <v>1330</v>
      </c>
      <c r="P23" s="568"/>
      <c r="Q23" s="479"/>
      <c r="R23" s="447"/>
      <c r="S23" s="365" t="str">
        <f t="shared" si="1"/>
        <v>Monday</v>
      </c>
      <c r="T23" s="365" t="str">
        <f t="shared" si="4"/>
        <v>Tuesday</v>
      </c>
    </row>
    <row r="24" spans="1:20" hidden="1" x14ac:dyDescent="0.35">
      <c r="A24" s="372" t="str">
        <f t="shared" si="0"/>
        <v>Mon</v>
      </c>
      <c r="B24" s="524">
        <v>45621</v>
      </c>
      <c r="C24" s="524">
        <v>45627</v>
      </c>
      <c r="D24" s="448" t="s">
        <v>57</v>
      </c>
      <c r="E24" s="507"/>
      <c r="F24" s="507"/>
      <c r="G24" s="485">
        <f>H24-1</f>
        <v>45613</v>
      </c>
      <c r="H24" s="485">
        <f>J24-1</f>
        <v>45614</v>
      </c>
      <c r="I24" s="485">
        <f>J24-1</f>
        <v>45614</v>
      </c>
      <c r="J24" s="597">
        <v>45615</v>
      </c>
      <c r="K24" s="510"/>
      <c r="L24" s="517" t="s">
        <v>568</v>
      </c>
      <c r="M24" s="36"/>
      <c r="N24" s="175" t="s">
        <v>1541</v>
      </c>
      <c r="O24" s="519" t="s">
        <v>1542</v>
      </c>
      <c r="P24" s="568"/>
      <c r="Q24" s="479"/>
      <c r="R24" s="447"/>
      <c r="S24" s="365" t="str">
        <f t="shared" si="1"/>
        <v>Monday</v>
      </c>
      <c r="T24" s="365" t="str">
        <f t="shared" si="4"/>
        <v>Tuesday</v>
      </c>
    </row>
    <row r="25" spans="1:20" hidden="1" x14ac:dyDescent="0.35">
      <c r="A25" s="372" t="str">
        <f t="shared" si="0"/>
        <v>Fri</v>
      </c>
      <c r="B25" s="524">
        <v>45625</v>
      </c>
      <c r="C25" s="524">
        <v>45625</v>
      </c>
      <c r="D25" s="448" t="s">
        <v>580</v>
      </c>
      <c r="E25" s="507" t="s">
        <v>316</v>
      </c>
      <c r="F25" s="507" t="s">
        <v>316</v>
      </c>
      <c r="G25" s="485">
        <f>H25-1</f>
        <v>45621</v>
      </c>
      <c r="H25" s="485">
        <f>J25-1</f>
        <v>45622</v>
      </c>
      <c r="I25" s="485">
        <f>H25</f>
        <v>45622</v>
      </c>
      <c r="J25" s="597">
        <v>45623</v>
      </c>
      <c r="K25" s="510"/>
      <c r="L25" s="517" t="s">
        <v>568</v>
      </c>
      <c r="M25" s="36"/>
      <c r="N25" s="36" t="s">
        <v>1543</v>
      </c>
      <c r="O25" s="519" t="s">
        <v>1544</v>
      </c>
      <c r="P25" s="568"/>
      <c r="Q25" s="479"/>
      <c r="R25" s="447"/>
      <c r="S25" s="365" t="str">
        <f t="shared" si="1"/>
        <v>Tuesday</v>
      </c>
      <c r="T25" s="365" t="str">
        <f t="shared" si="4"/>
        <v>Wednesday</v>
      </c>
    </row>
    <row r="26" spans="1:20" hidden="1" x14ac:dyDescent="0.35">
      <c r="A26" s="372" t="str">
        <f t="shared" si="0"/>
        <v>Sat</v>
      </c>
      <c r="B26" s="524"/>
      <c r="C26" s="524"/>
      <c r="D26" s="448"/>
      <c r="E26" s="507"/>
      <c r="F26" s="507"/>
      <c r="G26" s="485"/>
      <c r="H26" s="485"/>
      <c r="I26" s="485"/>
      <c r="K26" s="510"/>
      <c r="L26" s="517"/>
      <c r="M26" s="36"/>
      <c r="N26" s="36"/>
      <c r="O26" s="519"/>
      <c r="P26" s="568"/>
      <c r="Q26" s="479"/>
      <c r="R26" s="447"/>
      <c r="S26" s="365" t="str">
        <f t="shared" si="1"/>
        <v>Saturday</v>
      </c>
      <c r="T26" s="365" t="str">
        <f>TEXT(J27,"dddd")</f>
        <v>Saturday</v>
      </c>
    </row>
    <row r="27" spans="1:20" hidden="1" x14ac:dyDescent="0.35">
      <c r="A27" s="372" t="str">
        <f t="shared" si="0"/>
        <v>Sat</v>
      </c>
      <c r="B27" s="524"/>
      <c r="C27" s="524"/>
      <c r="D27" s="448"/>
      <c r="E27" s="507"/>
      <c r="F27" s="507"/>
      <c r="G27" s="485"/>
      <c r="H27" s="485"/>
      <c r="I27" s="485"/>
      <c r="J27" s="451"/>
      <c r="K27" s="510"/>
      <c r="L27" s="517"/>
      <c r="M27" s="36"/>
      <c r="N27" s="36"/>
      <c r="O27" s="519"/>
      <c r="P27" s="568"/>
      <c r="Q27" s="482"/>
      <c r="R27" s="447"/>
      <c r="S27" s="365" t="str">
        <f t="shared" si="1"/>
        <v>Saturday</v>
      </c>
      <c r="T27" s="365" t="e">
        <f>TEXT(#REF!,"dddd")</f>
        <v>#REF!</v>
      </c>
    </row>
    <row r="28" spans="1:20" hidden="1" x14ac:dyDescent="0.35">
      <c r="A28" s="372" t="str">
        <f t="shared" si="0"/>
        <v>Sat</v>
      </c>
      <c r="B28" s="524"/>
      <c r="C28" s="524"/>
      <c r="D28" s="448"/>
      <c r="E28" s="507"/>
      <c r="F28" s="507"/>
      <c r="G28" s="485"/>
      <c r="H28" s="485"/>
      <c r="I28" s="485"/>
      <c r="J28" s="451"/>
      <c r="K28" s="510"/>
      <c r="L28" s="517"/>
      <c r="M28" s="36"/>
      <c r="N28" s="36"/>
      <c r="O28" s="519"/>
      <c r="P28" s="568"/>
      <c r="Q28" s="479"/>
      <c r="R28" s="447"/>
      <c r="S28" s="365" t="str">
        <f t="shared" si="1"/>
        <v>Saturday</v>
      </c>
      <c r="T28" s="365" t="str">
        <f t="shared" si="4"/>
        <v>Saturday</v>
      </c>
    </row>
    <row r="29" spans="1:20" hidden="1" x14ac:dyDescent="0.35">
      <c r="A29" s="372" t="str">
        <f t="shared" si="0"/>
        <v>Sat</v>
      </c>
      <c r="B29" s="524"/>
      <c r="C29" s="524"/>
      <c r="D29" s="448"/>
      <c r="E29" s="507"/>
      <c r="F29" s="507"/>
      <c r="G29" s="485"/>
      <c r="H29" s="485"/>
      <c r="I29" s="485"/>
      <c r="J29" s="451"/>
      <c r="K29" s="510"/>
      <c r="L29" s="517"/>
      <c r="M29" s="36"/>
      <c r="N29" s="36"/>
      <c r="O29" s="519"/>
      <c r="P29" s="568"/>
      <c r="Q29" s="479"/>
      <c r="R29" s="447"/>
      <c r="S29" s="365" t="str">
        <f t="shared" si="1"/>
        <v>Saturday</v>
      </c>
      <c r="T29" s="365" t="str">
        <f t="shared" si="4"/>
        <v>Saturday</v>
      </c>
    </row>
    <row r="30" spans="1:20" hidden="1" x14ac:dyDescent="0.35">
      <c r="A30" s="372" t="str">
        <f t="shared" si="0"/>
        <v>Sat</v>
      </c>
      <c r="B30" s="524"/>
      <c r="C30" s="524"/>
      <c r="D30" s="448"/>
      <c r="E30" s="484"/>
      <c r="F30" s="484"/>
      <c r="G30" s="485"/>
      <c r="H30" s="485"/>
      <c r="I30" s="485"/>
      <c r="J30" s="451"/>
      <c r="K30" s="510"/>
      <c r="L30" s="517"/>
      <c r="M30" s="36"/>
      <c r="N30" s="36"/>
      <c r="O30" s="519"/>
      <c r="P30" s="568"/>
      <c r="Q30" s="479"/>
      <c r="R30" s="447"/>
      <c r="S30" s="365" t="str">
        <f t="shared" si="1"/>
        <v>Saturday</v>
      </c>
      <c r="T30" s="365" t="str">
        <f t="shared" si="4"/>
        <v>Saturday</v>
      </c>
    </row>
    <row r="31" spans="1:20" hidden="1" x14ac:dyDescent="0.35">
      <c r="A31" s="372" t="str">
        <f t="shared" si="0"/>
        <v>Sat</v>
      </c>
      <c r="B31" s="524"/>
      <c r="C31" s="524"/>
      <c r="D31" s="448"/>
      <c r="E31" s="484"/>
      <c r="F31" s="484"/>
      <c r="G31" s="485"/>
      <c r="H31" s="485"/>
      <c r="I31" s="485"/>
      <c r="J31" s="451"/>
      <c r="K31" s="510"/>
      <c r="L31" s="517"/>
      <c r="M31" s="36"/>
      <c r="N31" s="36"/>
      <c r="O31" s="519"/>
      <c r="P31" s="568"/>
      <c r="Q31" s="479"/>
      <c r="R31" s="447"/>
      <c r="S31" s="365" t="str">
        <f t="shared" si="1"/>
        <v>Saturday</v>
      </c>
      <c r="T31" s="365" t="str">
        <f t="shared" si="4"/>
        <v>Saturday</v>
      </c>
    </row>
    <row r="32" spans="1:20" hidden="1" x14ac:dyDescent="0.35">
      <c r="A32" s="372" t="str">
        <f t="shared" si="0"/>
        <v>Sat</v>
      </c>
      <c r="B32" s="524"/>
      <c r="C32" s="524"/>
      <c r="D32" s="448"/>
      <c r="E32" s="484"/>
      <c r="F32" s="484"/>
      <c r="G32" s="485"/>
      <c r="H32" s="485"/>
      <c r="I32" s="485"/>
      <c r="J32" s="451"/>
      <c r="K32" s="510"/>
      <c r="L32" s="517"/>
      <c r="M32" s="36"/>
      <c r="N32" s="36"/>
      <c r="O32" s="519"/>
      <c r="P32" s="568"/>
      <c r="Q32" s="479"/>
      <c r="R32" s="447"/>
      <c r="S32" s="365" t="str">
        <f t="shared" si="1"/>
        <v>Saturday</v>
      </c>
      <c r="T32" s="365" t="str">
        <f t="shared" si="4"/>
        <v>Saturday</v>
      </c>
    </row>
    <row r="33" spans="1:20" hidden="1" x14ac:dyDescent="0.35">
      <c r="A33" s="372" t="str">
        <f t="shared" si="0"/>
        <v>Sat</v>
      </c>
      <c r="B33" s="524"/>
      <c r="C33" s="524"/>
      <c r="D33" s="448"/>
      <c r="E33" s="484"/>
      <c r="F33" s="484"/>
      <c r="G33" s="485"/>
      <c r="H33" s="485"/>
      <c r="I33" s="485"/>
      <c r="J33" s="451"/>
      <c r="K33" s="510"/>
      <c r="L33" s="517"/>
      <c r="M33" s="36"/>
      <c r="N33" s="36"/>
      <c r="O33" s="519"/>
      <c r="P33" s="568"/>
      <c r="Q33" s="482"/>
      <c r="R33" s="447"/>
      <c r="S33" s="365" t="str">
        <f t="shared" si="1"/>
        <v>Saturday</v>
      </c>
      <c r="T33" s="365" t="str">
        <f t="shared" si="4"/>
        <v>Saturday</v>
      </c>
    </row>
    <row r="34" spans="1:20" hidden="1" x14ac:dyDescent="0.35">
      <c r="A34" s="372" t="str">
        <f t="shared" si="0"/>
        <v>Sat</v>
      </c>
      <c r="B34" s="524"/>
      <c r="C34" s="524"/>
      <c r="D34" s="448"/>
      <c r="E34" s="484"/>
      <c r="F34" s="484"/>
      <c r="G34" s="485"/>
      <c r="H34" s="485"/>
      <c r="I34" s="485"/>
      <c r="J34" s="451"/>
      <c r="K34" s="510"/>
      <c r="L34" s="517"/>
      <c r="M34" s="36"/>
      <c r="N34" s="36"/>
      <c r="O34" s="519"/>
      <c r="P34" s="568"/>
      <c r="Q34" s="482"/>
      <c r="R34" s="447"/>
      <c r="S34" s="365" t="str">
        <f t="shared" si="1"/>
        <v>Saturday</v>
      </c>
      <c r="T34" s="365" t="str">
        <f t="shared" si="4"/>
        <v>Saturday</v>
      </c>
    </row>
    <row r="35" spans="1:20" hidden="1" x14ac:dyDescent="0.35">
      <c r="A35" s="372" t="str">
        <f t="shared" si="0"/>
        <v>Sat</v>
      </c>
      <c r="B35" s="524"/>
      <c r="C35" s="524"/>
      <c r="D35" s="448"/>
      <c r="E35" s="484"/>
      <c r="F35" s="484"/>
      <c r="G35" s="485"/>
      <c r="H35" s="485"/>
      <c r="I35" s="485"/>
      <c r="J35" s="451"/>
      <c r="K35" s="510"/>
      <c r="L35" s="517"/>
      <c r="M35" s="36"/>
      <c r="N35" s="36"/>
      <c r="O35" s="519"/>
      <c r="P35" s="568"/>
      <c r="Q35" s="479"/>
      <c r="R35" s="447"/>
      <c r="S35" s="365" t="str">
        <f t="shared" si="1"/>
        <v>Saturday</v>
      </c>
      <c r="T35" s="365" t="str">
        <f t="shared" si="4"/>
        <v>Saturday</v>
      </c>
    </row>
    <row r="36" spans="1:20" hidden="1" x14ac:dyDescent="0.35">
      <c r="A36" s="372" t="str">
        <f t="shared" si="0"/>
        <v>Sat</v>
      </c>
      <c r="B36" s="524"/>
      <c r="C36" s="524"/>
      <c r="D36" s="448"/>
      <c r="E36" s="484"/>
      <c r="F36" s="484"/>
      <c r="G36" s="485"/>
      <c r="H36" s="485"/>
      <c r="I36" s="485"/>
      <c r="J36" s="451"/>
      <c r="K36" s="510"/>
      <c r="L36" s="517"/>
      <c r="M36" s="36"/>
      <c r="N36" s="36"/>
      <c r="O36" s="519"/>
      <c r="P36" s="568"/>
      <c r="Q36" s="479"/>
      <c r="R36" s="447"/>
      <c r="S36" s="365" t="str">
        <f t="shared" si="1"/>
        <v>Saturday</v>
      </c>
      <c r="T36" s="365"/>
    </row>
    <row r="37" spans="1:20" hidden="1" x14ac:dyDescent="0.35">
      <c r="A37" s="372" t="str">
        <f t="shared" si="0"/>
        <v>Sat</v>
      </c>
      <c r="B37" s="524"/>
      <c r="C37" s="524"/>
      <c r="D37" s="448"/>
      <c r="E37" s="484"/>
      <c r="F37" s="484"/>
      <c r="G37" s="485"/>
      <c r="H37" s="485"/>
      <c r="I37" s="485"/>
      <c r="J37" s="451"/>
      <c r="K37" s="510"/>
      <c r="L37" s="517"/>
      <c r="M37" s="36"/>
      <c r="N37" s="36"/>
      <c r="O37" s="519"/>
      <c r="P37" s="568"/>
      <c r="Q37" s="501"/>
      <c r="R37" s="447"/>
      <c r="S37" s="365" t="str">
        <f t="shared" si="1"/>
        <v>Saturday</v>
      </c>
      <c r="T37" s="365"/>
    </row>
    <row r="38" spans="1:20" hidden="1" x14ac:dyDescent="0.35">
      <c r="A38" s="372" t="str">
        <f t="shared" si="0"/>
        <v>Sat</v>
      </c>
      <c r="B38" s="524"/>
      <c r="C38" s="524"/>
      <c r="D38" s="448"/>
      <c r="E38" s="484"/>
      <c r="F38" s="484"/>
      <c r="G38" s="485"/>
      <c r="H38" s="485"/>
      <c r="I38" s="485"/>
      <c r="J38" s="451"/>
      <c r="K38" s="510"/>
      <c r="L38" s="517"/>
      <c r="M38" s="36"/>
      <c r="N38" s="36"/>
      <c r="O38" s="519"/>
      <c r="P38" s="568"/>
      <c r="Q38" s="479"/>
      <c r="R38" s="447"/>
      <c r="S38" s="365" t="str">
        <f t="shared" si="1"/>
        <v>Saturday</v>
      </c>
      <c r="T38" s="365"/>
    </row>
    <row r="39" spans="1:20" hidden="1" x14ac:dyDescent="0.35">
      <c r="A39" s="372" t="str">
        <f t="shared" si="0"/>
        <v>Sat</v>
      </c>
      <c r="B39" s="524"/>
      <c r="C39" s="524"/>
      <c r="D39" s="448"/>
      <c r="E39" s="484"/>
      <c r="F39" s="484"/>
      <c r="G39" s="485"/>
      <c r="H39" s="485"/>
      <c r="I39" s="485"/>
      <c r="J39" s="451"/>
      <c r="K39" s="510"/>
      <c r="L39" s="517"/>
      <c r="M39" s="183"/>
      <c r="N39" s="36"/>
      <c r="O39" s="519"/>
      <c r="P39" s="568"/>
      <c r="Q39" s="479"/>
      <c r="R39" s="447"/>
      <c r="S39" s="365" t="str">
        <f t="shared" si="1"/>
        <v>Saturday</v>
      </c>
      <c r="T39" s="365"/>
    </row>
    <row r="40" spans="1:20" hidden="1" x14ac:dyDescent="0.35">
      <c r="A40" s="372" t="str">
        <f t="shared" si="0"/>
        <v>Sat</v>
      </c>
      <c r="B40" s="524"/>
      <c r="C40" s="524"/>
      <c r="D40" s="448"/>
      <c r="E40" s="484"/>
      <c r="F40" s="484"/>
      <c r="G40" s="485"/>
      <c r="H40" s="485"/>
      <c r="I40" s="485"/>
      <c r="J40" s="451"/>
      <c r="K40" s="510"/>
      <c r="L40" s="517"/>
      <c r="M40" s="183"/>
      <c r="N40" s="36"/>
      <c r="O40" s="519"/>
      <c r="P40" s="568"/>
      <c r="Q40" s="501"/>
      <c r="R40" s="447"/>
      <c r="S40" s="365" t="str">
        <f t="shared" si="1"/>
        <v>Saturday</v>
      </c>
      <c r="T40" s="365"/>
    </row>
    <row r="41" spans="1:20" hidden="1" x14ac:dyDescent="0.35">
      <c r="A41" s="372" t="str">
        <f t="shared" si="0"/>
        <v>Sat</v>
      </c>
      <c r="B41" s="525"/>
      <c r="C41" s="524"/>
      <c r="D41" s="448"/>
      <c r="E41" s="484"/>
      <c r="F41" s="484"/>
      <c r="G41" s="485"/>
      <c r="H41" s="485"/>
      <c r="I41" s="485"/>
      <c r="J41" s="486"/>
      <c r="K41" s="510"/>
      <c r="L41" s="517"/>
      <c r="M41" s="183"/>
      <c r="N41" s="519"/>
      <c r="O41" s="519"/>
      <c r="P41" s="568"/>
      <c r="Q41" s="501"/>
      <c r="R41" s="447"/>
      <c r="S41" s="365" t="str">
        <f t="shared" si="1"/>
        <v>Saturday</v>
      </c>
      <c r="T41" s="365"/>
    </row>
    <row r="42" spans="1:20" hidden="1" x14ac:dyDescent="0.35">
      <c r="A42" s="372" t="str">
        <f t="shared" si="0"/>
        <v>Sat</v>
      </c>
      <c r="B42" s="525"/>
      <c r="C42" s="524"/>
      <c r="D42" s="448"/>
      <c r="E42" s="484"/>
      <c r="F42" s="484"/>
      <c r="G42" s="485"/>
      <c r="H42" s="485"/>
      <c r="I42" s="485"/>
      <c r="J42" s="486"/>
      <c r="K42" s="510"/>
      <c r="L42" s="517"/>
      <c r="M42" s="36"/>
      <c r="N42" s="36"/>
      <c r="O42" s="519"/>
      <c r="P42" s="568"/>
      <c r="Q42" s="479"/>
      <c r="R42" s="447"/>
      <c r="S42" s="365" t="str">
        <f t="shared" si="1"/>
        <v>Saturday</v>
      </c>
      <c r="T42" s="365" t="str">
        <f t="shared" ref="T42:T50" si="6">TEXT(J42,"dddd")</f>
        <v>Saturday</v>
      </c>
    </row>
    <row r="43" spans="1:20" hidden="1" x14ac:dyDescent="0.35">
      <c r="A43" s="372" t="s">
        <v>165</v>
      </c>
      <c r="B43" s="524"/>
      <c r="C43" s="524"/>
      <c r="D43" s="448"/>
      <c r="E43" s="484"/>
      <c r="F43" s="484"/>
      <c r="G43" s="485"/>
      <c r="H43" s="485"/>
      <c r="I43" s="485"/>
      <c r="J43" s="486"/>
      <c r="K43" s="509"/>
      <c r="L43" s="517"/>
      <c r="M43" s="36"/>
      <c r="N43" s="36"/>
      <c r="O43" s="567"/>
      <c r="P43" s="568"/>
      <c r="Q43" s="479"/>
      <c r="R43" s="447"/>
      <c r="S43" s="365" t="str">
        <f t="shared" si="1"/>
        <v>Saturday</v>
      </c>
      <c r="T43" s="365" t="str">
        <f t="shared" si="6"/>
        <v>Saturday</v>
      </c>
    </row>
    <row r="44" spans="1:20" s="481" customFormat="1" hidden="1" x14ac:dyDescent="0.35">
      <c r="A44" s="372" t="s">
        <v>165</v>
      </c>
      <c r="B44" s="524"/>
      <c r="C44" s="524"/>
      <c r="D44" s="448"/>
      <c r="E44" s="484"/>
      <c r="F44" s="484"/>
      <c r="G44" s="485"/>
      <c r="H44" s="485"/>
      <c r="I44" s="485"/>
      <c r="J44" s="485"/>
      <c r="K44" s="510"/>
      <c r="L44" s="517"/>
      <c r="M44" s="36"/>
      <c r="N44" s="36"/>
      <c r="O44" s="567"/>
      <c r="P44" s="568"/>
      <c r="Q44" s="479"/>
      <c r="R44" s="447"/>
      <c r="S44" s="365" t="str">
        <f t="shared" si="1"/>
        <v>Saturday</v>
      </c>
      <c r="T44" s="365" t="str">
        <f t="shared" si="6"/>
        <v>Saturday</v>
      </c>
    </row>
    <row r="45" spans="1:20" hidden="1" x14ac:dyDescent="0.35">
      <c r="A45" s="405" t="s">
        <v>165</v>
      </c>
      <c r="B45" s="526"/>
      <c r="C45" s="526"/>
      <c r="D45" s="495"/>
      <c r="E45" s="496"/>
      <c r="F45" s="484"/>
      <c r="G45" s="485"/>
      <c r="H45" s="485"/>
      <c r="I45" s="485"/>
      <c r="J45" s="508"/>
      <c r="K45" s="511"/>
      <c r="L45" s="517"/>
      <c r="M45" s="36"/>
      <c r="N45" s="36"/>
      <c r="O45" s="519"/>
      <c r="P45" s="569"/>
      <c r="Q45" s="499"/>
      <c r="R45" s="498"/>
      <c r="S45" s="365" t="str">
        <f t="shared" si="1"/>
        <v>Saturday</v>
      </c>
      <c r="T45" s="365" t="str">
        <f t="shared" si="6"/>
        <v>Saturday</v>
      </c>
    </row>
    <row r="46" spans="1:20" hidden="1" x14ac:dyDescent="0.35">
      <c r="A46" s="372" t="s">
        <v>165</v>
      </c>
      <c r="B46" s="524"/>
      <c r="C46" s="524"/>
      <c r="D46" s="448"/>
      <c r="E46" s="496"/>
      <c r="F46" s="484"/>
      <c r="G46" s="485"/>
      <c r="H46" s="485"/>
      <c r="I46" s="485"/>
      <c r="J46" s="485"/>
      <c r="K46" s="510"/>
      <c r="L46" s="517"/>
      <c r="M46" s="36"/>
      <c r="N46" s="36"/>
      <c r="O46" s="519"/>
      <c r="P46" s="568"/>
      <c r="Q46" s="479"/>
      <c r="R46" s="447"/>
      <c r="S46" s="365" t="str">
        <f t="shared" si="1"/>
        <v>Saturday</v>
      </c>
      <c r="T46" s="365" t="str">
        <f t="shared" si="6"/>
        <v>Saturday</v>
      </c>
    </row>
    <row r="47" spans="1:20" hidden="1" x14ac:dyDescent="0.35">
      <c r="A47" s="372" t="str">
        <f>TEXT(B47,"ddd")</f>
        <v>Sat</v>
      </c>
      <c r="B47" s="527"/>
      <c r="C47" s="527"/>
      <c r="E47" s="484"/>
      <c r="F47" s="484"/>
      <c r="G47" s="485"/>
      <c r="H47" s="485"/>
      <c r="I47" s="484"/>
      <c r="J47" s="485"/>
      <c r="K47" s="512"/>
      <c r="L47" s="517"/>
      <c r="M47" s="183"/>
      <c r="N47" s="36"/>
      <c r="O47" s="519"/>
      <c r="P47" s="568"/>
      <c r="Q47" s="479"/>
      <c r="R47" s="447"/>
      <c r="S47" s="365" t="str">
        <f t="shared" si="1"/>
        <v>Saturday</v>
      </c>
      <c r="T47" s="365" t="str">
        <f t="shared" si="6"/>
        <v>Saturday</v>
      </c>
    </row>
    <row r="48" spans="1:20" hidden="1" x14ac:dyDescent="0.35">
      <c r="A48" s="372" t="str">
        <f>TEXT(B48,"ddd")</f>
        <v>Sat</v>
      </c>
      <c r="B48" s="524"/>
      <c r="C48" s="524"/>
      <c r="D48" s="448"/>
      <c r="E48" s="485"/>
      <c r="F48" s="484"/>
      <c r="G48" s="485"/>
      <c r="H48" s="485"/>
      <c r="I48" s="485"/>
      <c r="J48" s="485"/>
      <c r="K48" s="510"/>
      <c r="L48" s="517"/>
      <c r="M48" s="36"/>
      <c r="N48" s="36"/>
      <c r="O48" s="519"/>
      <c r="P48" s="568"/>
      <c r="Q48" s="479"/>
      <c r="R48" s="447"/>
      <c r="S48" s="365" t="str">
        <f t="shared" si="1"/>
        <v>Saturday</v>
      </c>
      <c r="T48" s="365" t="str">
        <f t="shared" si="6"/>
        <v>Saturday</v>
      </c>
    </row>
    <row r="49" spans="1:20" hidden="1" x14ac:dyDescent="0.35">
      <c r="A49" s="372" t="str">
        <f>TEXT(B49,"ddd")</f>
        <v>Sat</v>
      </c>
      <c r="B49" s="524"/>
      <c r="C49" s="524"/>
      <c r="D49" s="448"/>
      <c r="E49" s="484"/>
      <c r="F49" s="484"/>
      <c r="G49" s="485"/>
      <c r="H49" s="485"/>
      <c r="I49" s="484"/>
      <c r="J49" s="485"/>
      <c r="K49" s="512"/>
      <c r="L49" s="517"/>
      <c r="M49" s="183"/>
      <c r="N49" s="36"/>
      <c r="O49" s="519"/>
      <c r="P49" s="568"/>
      <c r="Q49" s="479"/>
      <c r="R49" s="447"/>
      <c r="S49" s="365" t="str">
        <f t="shared" si="1"/>
        <v>Saturday</v>
      </c>
      <c r="T49" s="365" t="str">
        <f t="shared" si="6"/>
        <v>Saturday</v>
      </c>
    </row>
    <row r="50" spans="1:20" hidden="1" x14ac:dyDescent="0.35">
      <c r="A50" s="372" t="str">
        <f>TEXT(B50,"ddd")</f>
        <v>Sat</v>
      </c>
      <c r="B50" s="524"/>
      <c r="C50" s="524"/>
      <c r="D50" s="448"/>
      <c r="E50" s="484"/>
      <c r="F50" s="484"/>
      <c r="G50" s="485"/>
      <c r="H50" s="485"/>
      <c r="I50" s="484"/>
      <c r="J50" s="485"/>
      <c r="K50" s="512"/>
      <c r="L50" s="517"/>
      <c r="M50" s="183"/>
      <c r="N50" s="36"/>
      <c r="O50" s="519"/>
      <c r="P50" s="568"/>
      <c r="Q50" s="479"/>
      <c r="R50" s="447"/>
      <c r="S50" s="365" t="str">
        <f t="shared" si="1"/>
        <v>Saturday</v>
      </c>
      <c r="T50" s="365" t="str">
        <f t="shared" si="6"/>
        <v>Saturday</v>
      </c>
    </row>
    <row r="51" spans="1:20" x14ac:dyDescent="0.35">
      <c r="O51" s="481"/>
      <c r="P51" s="481"/>
      <c r="Q51" s="481"/>
    </row>
    <row r="52" spans="1:20" x14ac:dyDescent="0.35">
      <c r="O52" s="481"/>
      <c r="P52" s="481"/>
      <c r="Q52" s="481"/>
    </row>
  </sheetData>
  <autoFilter ref="A3:T50" xr:uid="{828CD46B-E5AC-40EA-97DF-F0B7E01971D3}">
    <filterColumn colId="3">
      <filters>
        <filter val="DOD"/>
      </filters>
    </filterColumn>
  </autoFilter>
  <hyperlinks>
    <hyperlink ref="N25" r:id="rId1" xr:uid="{26E91437-DD4B-4B30-8C26-AA8841BA3879}"/>
    <hyperlink ref="N20" r:id="rId2" xr:uid="{17DF0BB4-951B-4EAC-8190-3D89C3F3BCBA}"/>
    <hyperlink ref="N17" r:id="rId3" xr:uid="{50423AE0-CDB1-4BB8-85EA-2CF4F017E601}"/>
    <hyperlink ref="N21" r:id="rId4" xr:uid="{256E5992-0D15-4899-982C-D609CCCD9095}"/>
    <hyperlink ref="N22" r:id="rId5" xr:uid="{EA91E3EF-B44C-449B-9B49-831C7E503C91}"/>
    <hyperlink ref="N18" r:id="rId6" xr:uid="{E2C2239C-FAB5-4023-B6D6-502B5A780F91}"/>
    <hyperlink ref="N19" r:id="rId7" xr:uid="{97C98EB5-419B-44FC-96CC-5C29FFF2B6E5}"/>
    <hyperlink ref="N4" r:id="rId8" xr:uid="{56B7655F-7EA6-4C40-B537-761FE98663B3}"/>
    <hyperlink ref="N5" r:id="rId9" xr:uid="{CCF9A5F5-8102-4AE2-968A-971038A989A4}"/>
    <hyperlink ref="N6" r:id="rId10" xr:uid="{0A278E73-A509-43A7-952E-7154F51B8D5B}"/>
    <hyperlink ref="N7" r:id="rId11" xr:uid="{0D7BA97B-DC5C-4509-98AA-8D95DC41126E}"/>
    <hyperlink ref="N8" r:id="rId12" xr:uid="{3B6D8B2B-AB4E-4EDD-AD72-4CD373CCC1F5}"/>
    <hyperlink ref="N9" r:id="rId13" xr:uid="{655C3571-E57A-4ADB-8100-65F922E41930}"/>
    <hyperlink ref="N10" r:id="rId14" xr:uid="{BF4EDD20-2FC1-4577-A698-E78C19308DCB}"/>
    <hyperlink ref="N11" r:id="rId15" xr:uid="{D9CBDA56-293B-4882-9C35-31DE2F275FCC}"/>
    <hyperlink ref="N12" r:id="rId16" xr:uid="{11C6B81D-31B0-467D-81C5-5D9875C4A57F}"/>
    <hyperlink ref="N13" r:id="rId17" xr:uid="{3A04B63A-912A-4ADE-8EC6-17F298BA8E78}"/>
    <hyperlink ref="N14" r:id="rId18" xr:uid="{6A9B516C-BB1B-4320-B7C3-6FA3D86D8FC7}"/>
    <hyperlink ref="N15" r:id="rId19" xr:uid="{B1A2B45A-A28F-47C8-ADCD-10AA2AE72687}"/>
    <hyperlink ref="N16" r:id="rId20" xr:uid="{2C8FE7B5-DF38-4CCF-9F57-98731F0BE745}"/>
    <hyperlink ref="N23" r:id="rId21" tooltip="https://cms-ro.emag.network/en/campaign/15478/associated-products" xr:uid="{C800CC65-94E4-42FB-8039-D9ED78444494}"/>
    <hyperlink ref="N24" r:id="rId22" tooltip="https://cms-ro.emag.network/en/campaign/15479/associated-products" xr:uid="{05E1B9E0-F0E1-4DF7-8539-B9A5813E2BAD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F6789-C34C-43AE-BC9A-007ECE1EAE28}">
  <dimension ref="A1:V37"/>
  <sheetViews>
    <sheetView zoomScale="85" zoomScaleNormal="85" workbookViewId="0">
      <pane ySplit="3" topLeftCell="A14" activePane="bottomLeft" state="frozen"/>
      <selection activeCell="D20" sqref="D20"/>
      <selection pane="bottomLeft" activeCell="D20" sqref="D20"/>
    </sheetView>
  </sheetViews>
  <sheetFormatPr defaultRowHeight="15" customHeight="1" x14ac:dyDescent="0.35"/>
  <cols>
    <col min="3" max="3" width="10.453125" bestFit="1" customWidth="1"/>
    <col min="4" max="4" width="17.54296875" customWidth="1"/>
    <col min="5" max="5" width="10.453125" bestFit="1" customWidth="1"/>
    <col min="8" max="8" width="10.453125" customWidth="1"/>
    <col min="13" max="13" width="15.453125" customWidth="1"/>
    <col min="14" max="16" width="14.453125" customWidth="1"/>
    <col min="21" max="21" width="12.54296875" customWidth="1"/>
  </cols>
  <sheetData>
    <row r="1" spans="1:22" ht="14.5" x14ac:dyDescent="0.35">
      <c r="A1" s="143" t="s">
        <v>1157</v>
      </c>
      <c r="B1" s="520"/>
      <c r="C1" s="520"/>
      <c r="D1" s="143" t="s">
        <v>522</v>
      </c>
      <c r="E1" s="143" t="s">
        <v>462</v>
      </c>
      <c r="F1" s="143"/>
      <c r="G1" s="143" t="s">
        <v>3</v>
      </c>
      <c r="H1" s="143" t="s">
        <v>3</v>
      </c>
      <c r="I1" s="143" t="s">
        <v>3</v>
      </c>
      <c r="J1" s="143" t="s">
        <v>462</v>
      </c>
      <c r="K1" s="143" t="s">
        <v>3</v>
      </c>
      <c r="L1" s="143"/>
      <c r="M1" s="90"/>
      <c r="N1" s="379"/>
      <c r="O1" s="379"/>
      <c r="P1" s="379"/>
      <c r="Q1" s="90"/>
      <c r="R1" s="90"/>
      <c r="S1" s="90"/>
      <c r="T1" s="365"/>
      <c r="U1" s="365"/>
    </row>
    <row r="2" spans="1:22" ht="14.5" x14ac:dyDescent="0.35">
      <c r="A2" s="576"/>
      <c r="B2" s="577"/>
      <c r="C2" s="578"/>
      <c r="D2" s="579" t="s">
        <v>0</v>
      </c>
      <c r="E2" s="580" t="s">
        <v>1</v>
      </c>
      <c r="F2" s="580"/>
      <c r="G2" s="580" t="s">
        <v>306</v>
      </c>
      <c r="H2" s="581" t="s">
        <v>2</v>
      </c>
      <c r="I2" s="581" t="s">
        <v>2</v>
      </c>
      <c r="J2" s="581" t="s">
        <v>3</v>
      </c>
      <c r="K2" s="579" t="s">
        <v>1</v>
      </c>
      <c r="L2" s="582"/>
      <c r="M2" s="579" t="s">
        <v>734</v>
      </c>
      <c r="N2" s="583" t="s">
        <v>462</v>
      </c>
      <c r="O2" s="583"/>
      <c r="P2" s="583"/>
      <c r="Q2" s="584"/>
      <c r="R2" s="585"/>
      <c r="S2" s="586"/>
      <c r="T2" s="365"/>
      <c r="U2" s="365"/>
    </row>
    <row r="3" spans="1:22" ht="91" x14ac:dyDescent="0.35">
      <c r="A3" s="122" t="s">
        <v>413</v>
      </c>
      <c r="B3" s="523" t="s">
        <v>235</v>
      </c>
      <c r="C3" s="523" t="s">
        <v>236</v>
      </c>
      <c r="D3" s="122" t="s">
        <v>7</v>
      </c>
      <c r="E3" s="158" t="s">
        <v>8</v>
      </c>
      <c r="F3" s="158" t="s">
        <v>735</v>
      </c>
      <c r="G3" s="158" t="s">
        <v>308</v>
      </c>
      <c r="H3" s="158" t="s">
        <v>9</v>
      </c>
      <c r="I3" s="158" t="s">
        <v>62</v>
      </c>
      <c r="J3" s="443" t="s">
        <v>11</v>
      </c>
      <c r="K3" s="122" t="s">
        <v>523</v>
      </c>
      <c r="L3" s="122" t="s">
        <v>16</v>
      </c>
      <c r="M3" s="444" t="s">
        <v>1545</v>
      </c>
      <c r="N3" s="445" t="s">
        <v>309</v>
      </c>
      <c r="O3" s="445" t="s">
        <v>737</v>
      </c>
      <c r="P3" s="445" t="s">
        <v>1451</v>
      </c>
      <c r="Q3" s="158" t="s">
        <v>567</v>
      </c>
      <c r="R3" s="158" t="s">
        <v>311</v>
      </c>
      <c r="S3" s="158" t="s">
        <v>847</v>
      </c>
      <c r="T3" s="291" t="s">
        <v>524</v>
      </c>
      <c r="U3" s="291" t="s">
        <v>525</v>
      </c>
      <c r="V3" t="s">
        <v>1546</v>
      </c>
    </row>
    <row r="4" spans="1:22" ht="14.5" x14ac:dyDescent="0.35">
      <c r="A4" s="372" t="str">
        <f>TEXT(B4,"ddd")</f>
        <v>Sun</v>
      </c>
      <c r="B4" s="446">
        <v>45627</v>
      </c>
      <c r="C4" s="446">
        <v>45627</v>
      </c>
      <c r="D4" s="587" t="s">
        <v>1547</v>
      </c>
      <c r="E4" s="447"/>
      <c r="F4" s="447"/>
      <c r="G4" s="473">
        <v>45620</v>
      </c>
      <c r="H4" s="473">
        <v>45621</v>
      </c>
      <c r="I4" s="447"/>
      <c r="J4" s="446">
        <v>45621</v>
      </c>
      <c r="K4" s="447"/>
      <c r="L4" s="591" t="s">
        <v>568</v>
      </c>
      <c r="M4" s="330" t="s">
        <v>1548</v>
      </c>
      <c r="N4" s="45" t="s">
        <v>1549</v>
      </c>
      <c r="O4" s="447" t="s">
        <v>1550</v>
      </c>
      <c r="P4" s="447" t="s">
        <v>1551</v>
      </c>
      <c r="Q4" s="447"/>
      <c r="R4" s="447"/>
      <c r="S4" s="447"/>
      <c r="T4" s="365" t="str">
        <f t="shared" ref="T4:T35" si="0">TEXT(H4,"dddd")</f>
        <v>Monday</v>
      </c>
      <c r="U4" s="365" t="str">
        <f t="shared" ref="U4:U35" si="1">TEXT(J4,"dddd")</f>
        <v>Monday</v>
      </c>
      <c r="V4" t="s">
        <v>1552</v>
      </c>
    </row>
    <row r="5" spans="1:22" ht="14.5" x14ac:dyDescent="0.35">
      <c r="A5" s="372" t="str">
        <f>TEXT(B5,"ddd")</f>
        <v>Mon</v>
      </c>
      <c r="B5" s="446">
        <v>45628</v>
      </c>
      <c r="C5" s="446">
        <v>45628</v>
      </c>
      <c r="D5" s="587" t="s">
        <v>1547</v>
      </c>
      <c r="E5" s="447"/>
      <c r="F5" s="447"/>
      <c r="G5" s="473">
        <v>45620</v>
      </c>
      <c r="H5" s="473">
        <v>45620</v>
      </c>
      <c r="I5" s="447"/>
      <c r="J5" s="446">
        <v>45621</v>
      </c>
      <c r="K5" s="447"/>
      <c r="L5" s="591" t="s">
        <v>568</v>
      </c>
      <c r="M5" s="330" t="s">
        <v>1548</v>
      </c>
      <c r="N5" s="45" t="s">
        <v>1553</v>
      </c>
      <c r="O5" s="447" t="s">
        <v>1554</v>
      </c>
      <c r="P5" s="447" t="s">
        <v>1555</v>
      </c>
      <c r="Q5" s="447"/>
      <c r="R5" s="447"/>
      <c r="S5" s="447"/>
      <c r="T5" s="365" t="str">
        <f t="shared" si="0"/>
        <v>Sunday</v>
      </c>
      <c r="U5" s="365" t="str">
        <f t="shared" si="1"/>
        <v>Monday</v>
      </c>
      <c r="V5" t="s">
        <v>1556</v>
      </c>
    </row>
    <row r="6" spans="1:22" ht="14.5" x14ac:dyDescent="0.35">
      <c r="A6" s="372" t="str">
        <f>TEXT(B6,"ddd")</f>
        <v>Fri</v>
      </c>
      <c r="B6" s="446">
        <v>45632</v>
      </c>
      <c r="C6" s="446">
        <v>45632</v>
      </c>
      <c r="D6" s="587" t="s">
        <v>1547</v>
      </c>
      <c r="E6" s="447"/>
      <c r="F6" s="447"/>
      <c r="G6" s="446">
        <f>H6-1</f>
        <v>45623</v>
      </c>
      <c r="H6" s="446">
        <f>J6-1</f>
        <v>45624</v>
      </c>
      <c r="I6" s="447"/>
      <c r="J6" s="446">
        <v>45625</v>
      </c>
      <c r="K6" s="447"/>
      <c r="L6" s="591" t="s">
        <v>568</v>
      </c>
      <c r="M6" s="330" t="s">
        <v>1548</v>
      </c>
      <c r="N6" s="45" t="s">
        <v>1557</v>
      </c>
      <c r="O6" s="447" t="s">
        <v>1558</v>
      </c>
      <c r="P6" s="447" t="s">
        <v>1559</v>
      </c>
      <c r="Q6" s="447"/>
      <c r="R6" s="447"/>
      <c r="S6" s="447"/>
      <c r="T6" s="365" t="str">
        <f t="shared" si="0"/>
        <v>Thursday</v>
      </c>
      <c r="U6" s="365" t="str">
        <f t="shared" si="1"/>
        <v>Friday</v>
      </c>
      <c r="V6" t="s">
        <v>1556</v>
      </c>
    </row>
    <row r="7" spans="1:22" ht="29" x14ac:dyDescent="0.35">
      <c r="A7" s="372" t="s">
        <v>165</v>
      </c>
      <c r="B7" s="446">
        <v>45632</v>
      </c>
      <c r="C7" s="446">
        <v>45641</v>
      </c>
      <c r="D7" s="588" t="s">
        <v>1560</v>
      </c>
      <c r="E7" s="447"/>
      <c r="F7" s="447"/>
      <c r="G7" s="446">
        <f>H7-1</f>
        <v>45623</v>
      </c>
      <c r="H7" s="446">
        <f>I7</f>
        <v>45624</v>
      </c>
      <c r="I7" s="446">
        <f>J7-1</f>
        <v>45624</v>
      </c>
      <c r="J7" s="446">
        <v>45625</v>
      </c>
      <c r="K7" s="447"/>
      <c r="L7" s="447" t="s">
        <v>1561</v>
      </c>
      <c r="M7" s="662" t="s">
        <v>1562</v>
      </c>
      <c r="N7" s="45" t="s">
        <v>1563</v>
      </c>
      <c r="O7" s="537" t="s">
        <v>1330</v>
      </c>
      <c r="P7" s="372" t="s">
        <v>1564</v>
      </c>
      <c r="Q7" s="447"/>
      <c r="R7" s="447"/>
      <c r="S7" s="447"/>
      <c r="T7" s="365" t="str">
        <f t="shared" si="0"/>
        <v>Thursday</v>
      </c>
      <c r="U7" s="365" t="str">
        <f t="shared" si="1"/>
        <v>Friday</v>
      </c>
      <c r="V7" t="s">
        <v>1556</v>
      </c>
    </row>
    <row r="8" spans="1:22" ht="14.5" x14ac:dyDescent="0.35">
      <c r="A8" s="372" t="str">
        <f t="shared" ref="A8:A14" si="2">TEXT(B8,"ddd")</f>
        <v>Tue</v>
      </c>
      <c r="B8" s="524">
        <v>45629</v>
      </c>
      <c r="C8" s="524">
        <v>45631</v>
      </c>
      <c r="D8" s="587" t="s">
        <v>517</v>
      </c>
      <c r="E8" s="446">
        <v>45614</v>
      </c>
      <c r="F8" s="447"/>
      <c r="G8" s="446">
        <v>45628</v>
      </c>
      <c r="H8" s="446">
        <v>45621</v>
      </c>
      <c r="I8" s="447"/>
      <c r="J8" s="446">
        <v>45628</v>
      </c>
      <c r="K8" s="447"/>
      <c r="L8" s="447" t="s">
        <v>568</v>
      </c>
      <c r="M8" s="204" t="s">
        <v>1565</v>
      </c>
      <c r="N8" s="45" t="s">
        <v>1566</v>
      </c>
      <c r="O8" s="447" t="s">
        <v>1567</v>
      </c>
      <c r="P8" s="447" t="s">
        <v>1568</v>
      </c>
      <c r="Q8" s="447"/>
      <c r="R8" s="447"/>
      <c r="S8" s="447"/>
      <c r="T8" s="365" t="str">
        <f t="shared" si="0"/>
        <v>Monday</v>
      </c>
      <c r="U8" s="365" t="str">
        <f t="shared" si="1"/>
        <v>Monday</v>
      </c>
    </row>
    <row r="9" spans="1:22" ht="14.5" x14ac:dyDescent="0.35">
      <c r="A9" s="372" t="str">
        <f t="shared" si="2"/>
        <v>Sat</v>
      </c>
      <c r="B9" s="446">
        <v>45633</v>
      </c>
      <c r="C9" s="446">
        <v>45633</v>
      </c>
      <c r="D9" s="587" t="s">
        <v>1547</v>
      </c>
      <c r="E9" s="447"/>
      <c r="F9" s="447" t="s">
        <v>316</v>
      </c>
      <c r="G9" s="446">
        <f>H9-1</f>
        <v>45624</v>
      </c>
      <c r="H9" s="446">
        <f>J9-3</f>
        <v>45625</v>
      </c>
      <c r="I9" s="447"/>
      <c r="J9" s="446">
        <v>45628</v>
      </c>
      <c r="K9" s="447"/>
      <c r="L9" s="591" t="s">
        <v>568</v>
      </c>
      <c r="M9" s="320" t="s">
        <v>1548</v>
      </c>
      <c r="N9" s="45" t="s">
        <v>1569</v>
      </c>
      <c r="O9" s="45" t="s">
        <v>1570</v>
      </c>
      <c r="P9" s="45" t="s">
        <v>1571</v>
      </c>
      <c r="Q9" s="447"/>
      <c r="R9" s="447"/>
      <c r="S9" s="447"/>
      <c r="T9" s="365" t="str">
        <f t="shared" si="0"/>
        <v>Friday</v>
      </c>
      <c r="U9" s="365" t="str">
        <f t="shared" si="1"/>
        <v>Monday</v>
      </c>
      <c r="V9" t="s">
        <v>1556</v>
      </c>
    </row>
    <row r="10" spans="1:22" ht="14.5" x14ac:dyDescent="0.35">
      <c r="A10" s="372" t="str">
        <f t="shared" si="2"/>
        <v>Sat</v>
      </c>
      <c r="B10" s="446">
        <v>45633</v>
      </c>
      <c r="C10" s="446">
        <v>45635</v>
      </c>
      <c r="D10" s="448" t="s">
        <v>18</v>
      </c>
      <c r="E10" s="446">
        <v>45618</v>
      </c>
      <c r="F10" s="447"/>
      <c r="G10" s="446">
        <v>45627</v>
      </c>
      <c r="H10" s="446">
        <v>45628</v>
      </c>
      <c r="I10" s="446"/>
      <c r="J10" s="446">
        <v>45628</v>
      </c>
      <c r="K10" s="485"/>
      <c r="L10" s="591" t="s">
        <v>568</v>
      </c>
      <c r="M10" s="45" t="s">
        <v>1572</v>
      </c>
      <c r="N10" s="589" t="s">
        <v>1573</v>
      </c>
      <c r="O10" s="331" t="s">
        <v>1574</v>
      </c>
      <c r="P10" s="45" t="s">
        <v>1575</v>
      </c>
      <c r="Q10" s="590"/>
      <c r="R10" s="447"/>
      <c r="S10" s="447"/>
      <c r="T10" s="365" t="str">
        <f t="shared" si="0"/>
        <v>Monday</v>
      </c>
      <c r="U10" s="365" t="str">
        <f t="shared" si="1"/>
        <v>Monday</v>
      </c>
      <c r="V10" t="s">
        <v>1556</v>
      </c>
    </row>
    <row r="11" spans="1:22" ht="14.5" x14ac:dyDescent="0.35">
      <c r="A11" s="372" t="str">
        <f t="shared" si="2"/>
        <v>Sun</v>
      </c>
      <c r="B11" s="446">
        <v>45634</v>
      </c>
      <c r="C11" s="446">
        <v>45634</v>
      </c>
      <c r="D11" s="587" t="s">
        <v>1547</v>
      </c>
      <c r="E11" s="447"/>
      <c r="F11" s="447"/>
      <c r="G11" s="446">
        <f t="shared" ref="G11:G17" si="3">H11-1</f>
        <v>45624</v>
      </c>
      <c r="H11" s="446">
        <f>J11-3</f>
        <v>45625</v>
      </c>
      <c r="I11" s="447"/>
      <c r="J11" s="446">
        <v>45628</v>
      </c>
      <c r="K11" s="447"/>
      <c r="L11" s="591" t="s">
        <v>568</v>
      </c>
      <c r="M11" s="320" t="s">
        <v>1548</v>
      </c>
      <c r="N11" s="45" t="s">
        <v>1576</v>
      </c>
      <c r="O11" s="447" t="s">
        <v>1577</v>
      </c>
      <c r="P11" s="204" t="s">
        <v>1578</v>
      </c>
      <c r="Q11" s="447"/>
      <c r="R11" s="447"/>
      <c r="S11" s="447"/>
      <c r="T11" s="365" t="str">
        <f t="shared" si="0"/>
        <v>Friday</v>
      </c>
      <c r="U11" s="365" t="str">
        <f t="shared" si="1"/>
        <v>Monday</v>
      </c>
      <c r="V11" t="s">
        <v>1579</v>
      </c>
    </row>
    <row r="12" spans="1:22" ht="14.5" x14ac:dyDescent="0.35">
      <c r="A12" s="372" t="str">
        <f t="shared" si="2"/>
        <v>Mon</v>
      </c>
      <c r="B12" s="446">
        <v>45635</v>
      </c>
      <c r="C12" s="446">
        <v>45635</v>
      </c>
      <c r="D12" s="587" t="s">
        <v>1547</v>
      </c>
      <c r="E12" s="447"/>
      <c r="F12" s="447"/>
      <c r="G12" s="446">
        <f t="shared" si="3"/>
        <v>45624</v>
      </c>
      <c r="H12" s="446">
        <f>J12-3</f>
        <v>45625</v>
      </c>
      <c r="I12" s="447"/>
      <c r="J12" s="446">
        <v>45628</v>
      </c>
      <c r="K12" s="447"/>
      <c r="L12" s="591" t="s">
        <v>568</v>
      </c>
      <c r="M12" s="330" t="s">
        <v>1548</v>
      </c>
      <c r="N12" s="45" t="s">
        <v>1580</v>
      </c>
      <c r="O12" s="447" t="s">
        <v>1581</v>
      </c>
      <c r="P12" s="45" t="s">
        <v>1582</v>
      </c>
      <c r="Q12" s="447"/>
      <c r="R12" s="447"/>
      <c r="S12" s="447"/>
      <c r="T12" s="365" t="str">
        <f t="shared" si="0"/>
        <v>Friday</v>
      </c>
      <c r="U12" s="365" t="str">
        <f t="shared" si="1"/>
        <v>Monday</v>
      </c>
      <c r="V12" t="s">
        <v>1552</v>
      </c>
    </row>
    <row r="13" spans="1:22" ht="14.5" x14ac:dyDescent="0.35">
      <c r="A13" s="372" t="str">
        <f t="shared" si="2"/>
        <v>Mon</v>
      </c>
      <c r="B13" s="446">
        <v>45635</v>
      </c>
      <c r="C13" s="446">
        <v>45641</v>
      </c>
      <c r="D13" s="448" t="s">
        <v>1243</v>
      </c>
      <c r="E13" s="446"/>
      <c r="F13" s="447"/>
      <c r="G13" s="446">
        <f t="shared" si="3"/>
        <v>45624</v>
      </c>
      <c r="H13" s="446">
        <f>I13</f>
        <v>45625</v>
      </c>
      <c r="I13" s="446">
        <f>J13-3</f>
        <v>45625</v>
      </c>
      <c r="J13" s="446">
        <v>45628</v>
      </c>
      <c r="K13" s="485"/>
      <c r="L13" s="591" t="s">
        <v>568</v>
      </c>
      <c r="M13" s="598" t="s">
        <v>1583</v>
      </c>
      <c r="N13" s="45" t="s">
        <v>1584</v>
      </c>
      <c r="O13" s="529" t="s">
        <v>1330</v>
      </c>
      <c r="P13" s="365" t="s">
        <v>1564</v>
      </c>
      <c r="Q13" s="470"/>
      <c r="R13" s="447"/>
      <c r="S13" s="447"/>
      <c r="T13" s="365" t="str">
        <f t="shared" si="0"/>
        <v>Friday</v>
      </c>
      <c r="U13" s="365" t="str">
        <f t="shared" si="1"/>
        <v>Monday</v>
      </c>
      <c r="V13" s="365" t="str">
        <f>TEXT(K13,"dddd")</f>
        <v>Saturday</v>
      </c>
    </row>
    <row r="14" spans="1:22" ht="14.5" x14ac:dyDescent="0.35">
      <c r="A14" s="372" t="str">
        <f t="shared" si="2"/>
        <v>Mon</v>
      </c>
      <c r="B14" s="524">
        <v>45635</v>
      </c>
      <c r="C14" s="524">
        <v>45641</v>
      </c>
      <c r="D14" s="448" t="s">
        <v>57</v>
      </c>
      <c r="E14" s="446"/>
      <c r="F14" s="447"/>
      <c r="G14" s="446">
        <f t="shared" si="3"/>
        <v>45627</v>
      </c>
      <c r="H14" s="446">
        <f>J14-1</f>
        <v>45628</v>
      </c>
      <c r="I14" s="446"/>
      <c r="J14" s="446">
        <v>45629</v>
      </c>
      <c r="K14" s="486"/>
      <c r="L14" s="484" t="s">
        <v>568</v>
      </c>
      <c r="M14" s="204" t="s">
        <v>1585</v>
      </c>
      <c r="N14" s="45" t="s">
        <v>1586</v>
      </c>
      <c r="O14" s="483" t="s">
        <v>1587</v>
      </c>
      <c r="P14" s="599" t="s">
        <v>1588</v>
      </c>
      <c r="Q14" s="479"/>
      <c r="R14" s="479"/>
      <c r="S14" s="447"/>
      <c r="T14" s="365" t="str">
        <f t="shared" si="0"/>
        <v>Monday</v>
      </c>
      <c r="U14" s="365" t="str">
        <f t="shared" si="1"/>
        <v>Tuesday</v>
      </c>
      <c r="V14" t="s">
        <v>1552</v>
      </c>
    </row>
    <row r="15" spans="1:22" ht="14.5" x14ac:dyDescent="0.35">
      <c r="A15" s="372" t="s">
        <v>165</v>
      </c>
      <c r="B15" s="446">
        <v>45632</v>
      </c>
      <c r="C15" s="446">
        <v>45632</v>
      </c>
      <c r="D15" s="587" t="s">
        <v>580</v>
      </c>
      <c r="E15" s="447" t="s">
        <v>316</v>
      </c>
      <c r="F15" s="447"/>
      <c r="G15" s="446">
        <f t="shared" si="3"/>
        <v>45628</v>
      </c>
      <c r="H15" s="446">
        <v>45629</v>
      </c>
      <c r="I15" s="447"/>
      <c r="J15" s="446">
        <v>45630</v>
      </c>
      <c r="K15" s="447"/>
      <c r="L15" s="447" t="s">
        <v>568</v>
      </c>
      <c r="M15" s="204" t="s">
        <v>1589</v>
      </c>
      <c r="N15" s="204" t="s">
        <v>1590</v>
      </c>
      <c r="O15" s="447" t="s">
        <v>1591</v>
      </c>
      <c r="P15" s="204" t="s">
        <v>1592</v>
      </c>
      <c r="Q15" s="447"/>
      <c r="R15" s="447"/>
      <c r="S15" s="447"/>
      <c r="T15" s="365" t="str">
        <f t="shared" si="0"/>
        <v>Tuesday</v>
      </c>
      <c r="U15" s="365" t="str">
        <f t="shared" si="1"/>
        <v>Wednesday</v>
      </c>
    </row>
    <row r="16" spans="1:22" ht="14.5" x14ac:dyDescent="0.35">
      <c r="A16" s="372" t="str">
        <f t="shared" ref="A16:A32" si="4">TEXT(B16,"ddd")</f>
        <v>Thu</v>
      </c>
      <c r="B16" s="446">
        <v>45638</v>
      </c>
      <c r="C16" s="446">
        <v>45638</v>
      </c>
      <c r="D16" s="587" t="s">
        <v>1547</v>
      </c>
      <c r="E16" s="447"/>
      <c r="F16" s="447"/>
      <c r="G16" s="446">
        <f t="shared" si="3"/>
        <v>45629</v>
      </c>
      <c r="H16" s="446">
        <f>J16-1</f>
        <v>45630</v>
      </c>
      <c r="I16" s="447"/>
      <c r="J16" s="524">
        <v>45631</v>
      </c>
      <c r="K16" s="447"/>
      <c r="L16" s="591" t="s">
        <v>568</v>
      </c>
      <c r="M16" s="320" t="s">
        <v>1548</v>
      </c>
      <c r="N16" s="204" t="s">
        <v>1593</v>
      </c>
      <c r="O16" s="183" t="s">
        <v>1594</v>
      </c>
      <c r="P16" t="s">
        <v>1595</v>
      </c>
      <c r="Q16" s="447"/>
      <c r="R16" s="447"/>
      <c r="S16" s="447"/>
      <c r="T16" s="365" t="str">
        <f t="shared" si="0"/>
        <v>Wednesday</v>
      </c>
      <c r="U16" s="365" t="str">
        <f t="shared" si="1"/>
        <v>Thursday</v>
      </c>
      <c r="V16" t="s">
        <v>1552</v>
      </c>
    </row>
    <row r="17" spans="1:22" ht="14.5" x14ac:dyDescent="0.35">
      <c r="A17" s="372" t="str">
        <f t="shared" si="4"/>
        <v>Fri</v>
      </c>
      <c r="B17" s="446">
        <v>45639</v>
      </c>
      <c r="C17" s="446">
        <v>45639</v>
      </c>
      <c r="D17" s="587" t="s">
        <v>1547</v>
      </c>
      <c r="E17" s="447"/>
      <c r="F17" s="447"/>
      <c r="G17" s="446">
        <f t="shared" si="3"/>
        <v>45630</v>
      </c>
      <c r="H17" s="446">
        <f>J17-1</f>
        <v>45631</v>
      </c>
      <c r="I17" s="447"/>
      <c r="J17" s="524">
        <v>45632</v>
      </c>
      <c r="K17" s="447"/>
      <c r="L17" s="592" t="s">
        <v>568</v>
      </c>
      <c r="M17" s="594" t="s">
        <v>1548</v>
      </c>
      <c r="N17" s="36" t="s">
        <v>1596</v>
      </c>
      <c r="O17" s="447" t="s">
        <v>1597</v>
      </c>
      <c r="P17" s="447" t="s">
        <v>1598</v>
      </c>
      <c r="Q17" s="447"/>
      <c r="R17" s="447"/>
      <c r="S17" s="447"/>
      <c r="T17" s="365" t="str">
        <f t="shared" si="0"/>
        <v>Thursday</v>
      </c>
      <c r="U17" s="365" t="str">
        <f t="shared" si="1"/>
        <v>Friday</v>
      </c>
      <c r="V17" t="s">
        <v>1579</v>
      </c>
    </row>
    <row r="18" spans="1:22" ht="14.5" x14ac:dyDescent="0.35">
      <c r="A18" s="372" t="str">
        <f t="shared" si="4"/>
        <v>Tue</v>
      </c>
      <c r="B18" s="524">
        <v>45636</v>
      </c>
      <c r="C18" s="524">
        <v>45652</v>
      </c>
      <c r="D18" s="587" t="s">
        <v>1536</v>
      </c>
      <c r="E18" s="446">
        <v>45622</v>
      </c>
      <c r="F18" s="447"/>
      <c r="G18" s="446">
        <v>45635</v>
      </c>
      <c r="H18" s="446">
        <v>45629</v>
      </c>
      <c r="I18" s="447"/>
      <c r="J18" s="446">
        <v>45635</v>
      </c>
      <c r="K18" s="447"/>
      <c r="L18" s="600" t="s">
        <v>24</v>
      </c>
      <c r="M18" s="615" t="s">
        <v>1599</v>
      </c>
      <c r="N18" s="36" t="s">
        <v>1600</v>
      </c>
      <c r="O18" s="447" t="s">
        <v>1601</v>
      </c>
      <c r="P18" s="447" t="s">
        <v>1602</v>
      </c>
      <c r="Q18" s="447"/>
      <c r="R18" s="447"/>
      <c r="S18" s="447"/>
      <c r="T18" s="365" t="str">
        <f t="shared" si="0"/>
        <v>Tuesday</v>
      </c>
      <c r="U18" s="365" t="str">
        <f t="shared" si="1"/>
        <v>Monday</v>
      </c>
    </row>
    <row r="19" spans="1:22" ht="14.5" x14ac:dyDescent="0.35">
      <c r="A19" s="372" t="str">
        <f t="shared" si="4"/>
        <v>Thu</v>
      </c>
      <c r="B19" s="446">
        <v>45638</v>
      </c>
      <c r="C19" s="446">
        <v>45648</v>
      </c>
      <c r="D19" s="587" t="s">
        <v>1603</v>
      </c>
      <c r="E19" s="447"/>
      <c r="F19" s="447"/>
      <c r="G19" s="446">
        <f t="shared" ref="G19:G33" si="5">H19-1</f>
        <v>45633</v>
      </c>
      <c r="H19" s="446">
        <f>I19</f>
        <v>45634</v>
      </c>
      <c r="I19" s="446">
        <f>J19-1</f>
        <v>45634</v>
      </c>
      <c r="J19" s="446">
        <v>45635</v>
      </c>
      <c r="K19" s="447"/>
      <c r="L19" s="600" t="s">
        <v>568</v>
      </c>
      <c r="M19" s="615" t="s">
        <v>1604</v>
      </c>
      <c r="N19" s="36" t="s">
        <v>1605</v>
      </c>
      <c r="O19" s="447" t="s">
        <v>1606</v>
      </c>
      <c r="P19" s="617" t="s">
        <v>1607</v>
      </c>
      <c r="Q19" s="447"/>
      <c r="R19" s="447"/>
      <c r="S19" s="447"/>
      <c r="T19" s="365" t="str">
        <f t="shared" si="0"/>
        <v>Sunday</v>
      </c>
      <c r="U19" s="365" t="str">
        <f t="shared" si="1"/>
        <v>Monday</v>
      </c>
      <c r="V19" t="s">
        <v>1556</v>
      </c>
    </row>
    <row r="20" spans="1:22" ht="14.5" x14ac:dyDescent="0.35">
      <c r="A20" s="372" t="str">
        <f t="shared" si="4"/>
        <v>Sat</v>
      </c>
      <c r="B20" s="446">
        <v>45640</v>
      </c>
      <c r="C20" s="446">
        <v>45640</v>
      </c>
      <c r="D20" s="587" t="s">
        <v>1547</v>
      </c>
      <c r="E20" s="447"/>
      <c r="F20" s="447"/>
      <c r="G20" s="446">
        <f t="shared" si="5"/>
        <v>45631</v>
      </c>
      <c r="H20" s="446">
        <f>J20-3</f>
        <v>45632</v>
      </c>
      <c r="I20" s="447"/>
      <c r="J20" s="524">
        <v>45635</v>
      </c>
      <c r="K20" s="447"/>
      <c r="L20" s="592" t="s">
        <v>568</v>
      </c>
      <c r="M20" s="594" t="s">
        <v>1548</v>
      </c>
      <c r="N20" s="36" t="s">
        <v>1608</v>
      </c>
      <c r="O20" s="447" t="s">
        <v>1609</v>
      </c>
      <c r="P20" s="447" t="s">
        <v>1610</v>
      </c>
      <c r="Q20" s="447"/>
      <c r="R20" s="447"/>
      <c r="S20" s="447"/>
      <c r="T20" s="365" t="str">
        <f t="shared" si="0"/>
        <v>Friday</v>
      </c>
      <c r="U20" s="365" t="str">
        <f t="shared" si="1"/>
        <v>Monday</v>
      </c>
      <c r="V20" t="s">
        <v>1552</v>
      </c>
    </row>
    <row r="21" spans="1:22" ht="14.5" x14ac:dyDescent="0.35">
      <c r="A21" s="372" t="str">
        <f t="shared" si="4"/>
        <v>Sun</v>
      </c>
      <c r="B21" s="446">
        <v>45641</v>
      </c>
      <c r="C21" s="446">
        <v>45641</v>
      </c>
      <c r="D21" s="587" t="s">
        <v>1547</v>
      </c>
      <c r="E21" s="447"/>
      <c r="F21" s="447"/>
      <c r="G21" s="446">
        <f t="shared" si="5"/>
        <v>45631</v>
      </c>
      <c r="H21" s="446">
        <f>J21-3</f>
        <v>45632</v>
      </c>
      <c r="I21" s="447"/>
      <c r="J21" s="524">
        <v>45635</v>
      </c>
      <c r="K21" s="447"/>
      <c r="L21" s="592" t="s">
        <v>568</v>
      </c>
      <c r="M21" s="594" t="s">
        <v>1548</v>
      </c>
      <c r="N21" s="36" t="s">
        <v>1611</v>
      </c>
      <c r="O21" s="447" t="s">
        <v>1612</v>
      </c>
      <c r="P21" s="447" t="s">
        <v>1613</v>
      </c>
      <c r="Q21" s="447"/>
      <c r="R21" s="447"/>
      <c r="S21" s="447"/>
      <c r="T21" s="365" t="str">
        <f t="shared" si="0"/>
        <v>Friday</v>
      </c>
      <c r="U21" s="365" t="str">
        <f t="shared" si="1"/>
        <v>Monday</v>
      </c>
      <c r="V21" t="s">
        <v>1552</v>
      </c>
    </row>
    <row r="22" spans="1:22" ht="14.5" x14ac:dyDescent="0.35">
      <c r="A22" s="372" t="str">
        <f t="shared" si="4"/>
        <v>Mon</v>
      </c>
      <c r="B22" s="446">
        <v>45642</v>
      </c>
      <c r="C22" s="446">
        <v>45642</v>
      </c>
      <c r="D22" s="587" t="s">
        <v>1547</v>
      </c>
      <c r="E22" s="447"/>
      <c r="F22" s="447"/>
      <c r="G22" s="446">
        <f t="shared" si="5"/>
        <v>45631</v>
      </c>
      <c r="H22" s="446">
        <f>J22-3</f>
        <v>45632</v>
      </c>
      <c r="I22" s="447"/>
      <c r="J22" s="524">
        <v>45635</v>
      </c>
      <c r="K22" s="447"/>
      <c r="L22" s="592" t="s">
        <v>568</v>
      </c>
      <c r="M22" s="594" t="s">
        <v>1548</v>
      </c>
      <c r="N22" s="36" t="s">
        <v>1614</v>
      </c>
      <c r="O22" s="447" t="s">
        <v>1615</v>
      </c>
      <c r="P22" s="447" t="s">
        <v>1616</v>
      </c>
      <c r="Q22" s="447"/>
      <c r="R22" s="447"/>
      <c r="S22" s="447"/>
      <c r="T22" s="365" t="str">
        <f t="shared" si="0"/>
        <v>Friday</v>
      </c>
      <c r="U22" s="365" t="str">
        <f t="shared" si="1"/>
        <v>Monday</v>
      </c>
      <c r="V22" t="s">
        <v>1579</v>
      </c>
    </row>
    <row r="23" spans="1:22" ht="14.5" x14ac:dyDescent="0.35">
      <c r="A23" s="372" t="str">
        <f t="shared" si="4"/>
        <v>Mon</v>
      </c>
      <c r="B23" s="446">
        <v>45642</v>
      </c>
      <c r="C23" s="446">
        <v>45648</v>
      </c>
      <c r="D23" s="448" t="s">
        <v>57</v>
      </c>
      <c r="E23" s="447"/>
      <c r="F23" s="447"/>
      <c r="G23" s="446">
        <f t="shared" si="5"/>
        <v>45634</v>
      </c>
      <c r="H23" s="446">
        <f>J23-1</f>
        <v>45635</v>
      </c>
      <c r="I23" s="447"/>
      <c r="J23" s="446">
        <v>45636</v>
      </c>
      <c r="K23" s="447"/>
      <c r="L23" s="600" t="s">
        <v>568</v>
      </c>
      <c r="M23" s="615" t="s">
        <v>1585</v>
      </c>
      <c r="N23" s="36" t="s">
        <v>1617</v>
      </c>
      <c r="O23" s="447" t="s">
        <v>1618</v>
      </c>
      <c r="P23" s="447" t="s">
        <v>1619</v>
      </c>
      <c r="Q23" s="447"/>
      <c r="R23" s="447"/>
      <c r="S23" s="447"/>
      <c r="T23" s="365" t="str">
        <f t="shared" si="0"/>
        <v>Monday</v>
      </c>
      <c r="U23" s="365" t="str">
        <f t="shared" si="1"/>
        <v>Tuesday</v>
      </c>
      <c r="V23" t="s">
        <v>1552</v>
      </c>
    </row>
    <row r="24" spans="1:22" ht="14.5" x14ac:dyDescent="0.35">
      <c r="A24" s="372" t="str">
        <f t="shared" si="4"/>
        <v>Tue</v>
      </c>
      <c r="B24" s="446">
        <v>45643</v>
      </c>
      <c r="C24" s="446">
        <v>45643</v>
      </c>
      <c r="D24" s="587" t="s">
        <v>1547</v>
      </c>
      <c r="E24" s="447"/>
      <c r="F24" s="447"/>
      <c r="G24" s="446">
        <f t="shared" si="5"/>
        <v>45634</v>
      </c>
      <c r="H24" s="446">
        <f>J24-1</f>
        <v>45635</v>
      </c>
      <c r="I24" s="447"/>
      <c r="J24" s="524">
        <v>45636</v>
      </c>
      <c r="K24" s="447"/>
      <c r="L24" s="592" t="s">
        <v>1561</v>
      </c>
      <c r="M24" s="594" t="s">
        <v>1548</v>
      </c>
      <c r="N24" s="36" t="s">
        <v>1620</v>
      </c>
      <c r="O24" s="45" t="s">
        <v>1621</v>
      </c>
      <c r="P24" s="45" t="s">
        <v>1622</v>
      </c>
      <c r="Q24" s="447"/>
      <c r="R24" s="447"/>
      <c r="S24" s="447"/>
      <c r="T24" s="365" t="str">
        <f t="shared" si="0"/>
        <v>Monday</v>
      </c>
      <c r="U24" s="365" t="str">
        <f t="shared" si="1"/>
        <v>Tuesday</v>
      </c>
      <c r="V24" t="s">
        <v>1556</v>
      </c>
    </row>
    <row r="25" spans="1:22" ht="14.5" x14ac:dyDescent="0.35">
      <c r="A25" s="372" t="str">
        <f t="shared" si="4"/>
        <v>Wed</v>
      </c>
      <c r="B25" s="446">
        <v>45644</v>
      </c>
      <c r="C25" s="446">
        <v>45644</v>
      </c>
      <c r="D25" s="587" t="s">
        <v>1547</v>
      </c>
      <c r="E25" s="447"/>
      <c r="F25" s="447"/>
      <c r="G25" s="446">
        <f t="shared" si="5"/>
        <v>45635</v>
      </c>
      <c r="H25" s="446">
        <f>J25-1</f>
        <v>45636</v>
      </c>
      <c r="I25" s="447"/>
      <c r="J25" s="524">
        <v>45637</v>
      </c>
      <c r="K25" s="447"/>
      <c r="L25" s="592" t="s">
        <v>1561</v>
      </c>
      <c r="M25" s="594" t="s">
        <v>1548</v>
      </c>
      <c r="N25" s="36" t="s">
        <v>1623</v>
      </c>
      <c r="O25" s="45" t="s">
        <v>1624</v>
      </c>
      <c r="P25" s="45" t="s">
        <v>1625</v>
      </c>
      <c r="Q25" s="447"/>
      <c r="R25" s="447"/>
      <c r="S25" s="447"/>
      <c r="T25" s="365" t="str">
        <f t="shared" si="0"/>
        <v>Tuesday</v>
      </c>
      <c r="U25" s="365" t="str">
        <f t="shared" si="1"/>
        <v>Wednesday</v>
      </c>
      <c r="V25" t="s">
        <v>1579</v>
      </c>
    </row>
    <row r="26" spans="1:22" ht="14.5" x14ac:dyDescent="0.35">
      <c r="A26" s="372" t="str">
        <f t="shared" si="4"/>
        <v>Thu</v>
      </c>
      <c r="B26" s="446">
        <v>45645</v>
      </c>
      <c r="C26" s="446">
        <v>45645</v>
      </c>
      <c r="D26" s="587" t="s">
        <v>1547</v>
      </c>
      <c r="E26" s="447"/>
      <c r="F26" s="447"/>
      <c r="G26" s="446">
        <f t="shared" si="5"/>
        <v>45636</v>
      </c>
      <c r="H26" s="446">
        <f>J26-1</f>
        <v>45637</v>
      </c>
      <c r="I26" s="447"/>
      <c r="J26" s="524">
        <v>45638</v>
      </c>
      <c r="K26" s="447"/>
      <c r="L26" s="592" t="s">
        <v>1561</v>
      </c>
      <c r="M26" s="594" t="s">
        <v>1548</v>
      </c>
      <c r="N26" s="36" t="s">
        <v>1626</v>
      </c>
      <c r="O26" s="447" t="s">
        <v>1627</v>
      </c>
      <c r="P26" s="447" t="s">
        <v>1628</v>
      </c>
      <c r="Q26" s="447"/>
      <c r="R26" s="447"/>
      <c r="S26" s="447"/>
      <c r="T26" s="365" t="str">
        <f t="shared" si="0"/>
        <v>Wednesday</v>
      </c>
      <c r="U26" s="365" t="str">
        <f t="shared" si="1"/>
        <v>Thursday</v>
      </c>
      <c r="V26" t="s">
        <v>1552</v>
      </c>
    </row>
    <row r="27" spans="1:22" ht="14.5" x14ac:dyDescent="0.35">
      <c r="A27" s="372" t="str">
        <f t="shared" si="4"/>
        <v>Fri</v>
      </c>
      <c r="B27" s="446">
        <v>45646</v>
      </c>
      <c r="C27" s="446">
        <v>45646</v>
      </c>
      <c r="D27" s="587" t="s">
        <v>1547</v>
      </c>
      <c r="E27" s="447"/>
      <c r="F27" s="447"/>
      <c r="G27" s="446">
        <f t="shared" si="5"/>
        <v>45637</v>
      </c>
      <c r="H27" s="446">
        <f>J27-1</f>
        <v>45638</v>
      </c>
      <c r="I27" s="447"/>
      <c r="J27" s="524">
        <v>45639</v>
      </c>
      <c r="K27" s="447"/>
      <c r="L27" s="592" t="s">
        <v>568</v>
      </c>
      <c r="M27" s="594" t="s">
        <v>1548</v>
      </c>
      <c r="N27" s="36" t="s">
        <v>1629</v>
      </c>
      <c r="O27" s="447" t="s">
        <v>1630</v>
      </c>
      <c r="P27" s="447" t="s">
        <v>1631</v>
      </c>
      <c r="Q27" s="447"/>
      <c r="R27" s="447"/>
      <c r="S27" s="447"/>
      <c r="T27" s="365" t="str">
        <f t="shared" si="0"/>
        <v>Thursday</v>
      </c>
      <c r="U27" s="365" t="str">
        <f t="shared" si="1"/>
        <v>Friday</v>
      </c>
      <c r="V27" t="s">
        <v>1556</v>
      </c>
    </row>
    <row r="28" spans="1:22" ht="14.5" x14ac:dyDescent="0.35">
      <c r="A28" s="372" t="str">
        <f t="shared" si="4"/>
        <v>Sat</v>
      </c>
      <c r="B28" s="446">
        <v>45647</v>
      </c>
      <c r="C28" s="446">
        <v>45647</v>
      </c>
      <c r="D28" s="587" t="s">
        <v>1547</v>
      </c>
      <c r="E28" s="447"/>
      <c r="F28" s="447"/>
      <c r="G28" s="446">
        <f t="shared" si="5"/>
        <v>45638</v>
      </c>
      <c r="H28" s="446">
        <f>J28-3</f>
        <v>45639</v>
      </c>
      <c r="I28" s="447"/>
      <c r="J28" s="524">
        <v>45642</v>
      </c>
      <c r="K28" s="447"/>
      <c r="L28" s="592" t="s">
        <v>568</v>
      </c>
      <c r="M28" s="594" t="s">
        <v>1548</v>
      </c>
      <c r="N28" s="36" t="s">
        <v>1632</v>
      </c>
      <c r="O28" s="447" t="s">
        <v>1633</v>
      </c>
      <c r="P28" s="447" t="s">
        <v>1634</v>
      </c>
      <c r="Q28" s="447"/>
      <c r="R28" s="447"/>
      <c r="S28" s="447"/>
      <c r="T28" s="365" t="str">
        <f t="shared" si="0"/>
        <v>Friday</v>
      </c>
      <c r="U28" s="365" t="str">
        <f t="shared" si="1"/>
        <v>Monday</v>
      </c>
      <c r="V28" t="s">
        <v>1552</v>
      </c>
    </row>
    <row r="29" spans="1:22" ht="14.5" x14ac:dyDescent="0.35">
      <c r="A29" s="372" t="str">
        <f t="shared" si="4"/>
        <v>Sun</v>
      </c>
      <c r="B29" s="446">
        <v>45648</v>
      </c>
      <c r="C29" s="446">
        <v>45648</v>
      </c>
      <c r="D29" s="587" t="s">
        <v>1547</v>
      </c>
      <c r="E29" s="447"/>
      <c r="F29" s="447"/>
      <c r="G29" s="446">
        <f t="shared" si="5"/>
        <v>45638</v>
      </c>
      <c r="H29" s="446">
        <f>J29-3</f>
        <v>45639</v>
      </c>
      <c r="I29" s="447"/>
      <c r="J29" s="524">
        <v>45642</v>
      </c>
      <c r="K29" s="447"/>
      <c r="L29" s="592" t="s">
        <v>568</v>
      </c>
      <c r="M29" s="594" t="s">
        <v>1548</v>
      </c>
      <c r="N29" s="36" t="s">
        <v>1635</v>
      </c>
      <c r="O29" s="447" t="s">
        <v>1636</v>
      </c>
      <c r="P29" s="447" t="s">
        <v>1637</v>
      </c>
      <c r="Q29" s="447"/>
      <c r="R29" s="447"/>
      <c r="S29" s="447"/>
      <c r="T29" s="365" t="str">
        <f t="shared" si="0"/>
        <v>Friday</v>
      </c>
      <c r="U29" s="365" t="str">
        <f t="shared" si="1"/>
        <v>Monday</v>
      </c>
      <c r="V29" t="s">
        <v>1552</v>
      </c>
    </row>
    <row r="30" spans="1:22" ht="14.5" x14ac:dyDescent="0.35">
      <c r="A30" s="372" t="str">
        <f t="shared" si="4"/>
        <v>Mon</v>
      </c>
      <c r="B30" s="446">
        <v>45649</v>
      </c>
      <c r="C30" s="446">
        <v>45649</v>
      </c>
      <c r="D30" s="587" t="s">
        <v>1547</v>
      </c>
      <c r="E30" s="447"/>
      <c r="F30" s="447"/>
      <c r="G30" s="446">
        <f t="shared" si="5"/>
        <v>45638</v>
      </c>
      <c r="H30" s="446">
        <f>J30-3</f>
        <v>45639</v>
      </c>
      <c r="I30" s="447"/>
      <c r="J30" s="524">
        <v>45642</v>
      </c>
      <c r="K30" s="447"/>
      <c r="L30" s="592" t="s">
        <v>568</v>
      </c>
      <c r="M30" s="594" t="s">
        <v>1548</v>
      </c>
      <c r="N30" s="36" t="s">
        <v>1638</v>
      </c>
      <c r="O30" s="447" t="s">
        <v>1639</v>
      </c>
      <c r="P30" s="447" t="s">
        <v>1640</v>
      </c>
      <c r="Q30" s="447"/>
      <c r="R30" s="447"/>
      <c r="S30" s="447"/>
      <c r="T30" s="365" t="str">
        <f t="shared" si="0"/>
        <v>Friday</v>
      </c>
      <c r="U30" s="365" t="str">
        <f t="shared" si="1"/>
        <v>Monday</v>
      </c>
      <c r="V30" t="s">
        <v>1556</v>
      </c>
    </row>
    <row r="31" spans="1:22" ht="14.5" x14ac:dyDescent="0.35">
      <c r="A31" s="372" t="str">
        <f t="shared" si="4"/>
        <v>Mon</v>
      </c>
      <c r="B31" s="446">
        <v>45649</v>
      </c>
      <c r="C31" s="446">
        <v>45655</v>
      </c>
      <c r="D31" s="448" t="s">
        <v>57</v>
      </c>
      <c r="E31" s="447"/>
      <c r="F31" s="447"/>
      <c r="G31" s="446">
        <f t="shared" si="5"/>
        <v>45641</v>
      </c>
      <c r="H31" s="446">
        <f>J31-1</f>
        <v>45642</v>
      </c>
      <c r="I31" s="447"/>
      <c r="J31" s="446">
        <v>45643</v>
      </c>
      <c r="K31" s="447"/>
      <c r="L31" s="600" t="s">
        <v>568</v>
      </c>
      <c r="M31" s="615" t="s">
        <v>1585</v>
      </c>
      <c r="N31" s="36" t="s">
        <v>1641</v>
      </c>
      <c r="O31" s="447" t="s">
        <v>1642</v>
      </c>
      <c r="P31" s="447" t="s">
        <v>1643</v>
      </c>
      <c r="Q31" s="447"/>
      <c r="R31" s="447"/>
      <c r="S31" s="447"/>
      <c r="T31" s="365" t="str">
        <f t="shared" si="0"/>
        <v>Monday</v>
      </c>
      <c r="U31" s="365" t="str">
        <f t="shared" si="1"/>
        <v>Tuesday</v>
      </c>
      <c r="V31" t="s">
        <v>1552</v>
      </c>
    </row>
    <row r="32" spans="1:22" ht="14.5" x14ac:dyDescent="0.35">
      <c r="A32" s="372" t="str">
        <f t="shared" si="4"/>
        <v>Tue</v>
      </c>
      <c r="B32" s="446">
        <v>45650</v>
      </c>
      <c r="C32" s="446">
        <v>45650</v>
      </c>
      <c r="D32" s="587" t="s">
        <v>1547</v>
      </c>
      <c r="E32" s="447"/>
      <c r="F32" s="447"/>
      <c r="G32" s="446">
        <f t="shared" si="5"/>
        <v>45641</v>
      </c>
      <c r="H32" s="446">
        <f>J32-1</f>
        <v>45642</v>
      </c>
      <c r="I32" s="447"/>
      <c r="J32" s="524">
        <v>45643</v>
      </c>
      <c r="K32" s="447"/>
      <c r="L32" s="592" t="s">
        <v>568</v>
      </c>
      <c r="M32" s="594" t="s">
        <v>1548</v>
      </c>
      <c r="N32" s="36" t="s">
        <v>1644</v>
      </c>
      <c r="O32" s="447" t="s">
        <v>1645</v>
      </c>
      <c r="P32" s="447" t="s">
        <v>1646</v>
      </c>
      <c r="Q32" s="447"/>
      <c r="R32" s="447"/>
      <c r="S32" s="447"/>
      <c r="T32" s="365" t="str">
        <f t="shared" si="0"/>
        <v>Monday</v>
      </c>
      <c r="U32" s="365" t="str">
        <f t="shared" si="1"/>
        <v>Tuesday</v>
      </c>
      <c r="V32" t="s">
        <v>1556</v>
      </c>
    </row>
    <row r="33" spans="1:22" ht="14.5" x14ac:dyDescent="0.35">
      <c r="A33" s="372" t="s">
        <v>165</v>
      </c>
      <c r="B33" s="446">
        <v>45653</v>
      </c>
      <c r="C33" s="446">
        <v>45659</v>
      </c>
      <c r="D33" s="650" t="s">
        <v>1647</v>
      </c>
      <c r="E33" s="446">
        <v>45642</v>
      </c>
      <c r="F33" s="447"/>
      <c r="G33" s="446">
        <f t="shared" si="5"/>
        <v>45642</v>
      </c>
      <c r="H33" s="446">
        <f>J33-1</f>
        <v>45643</v>
      </c>
      <c r="I33" s="447"/>
      <c r="J33" s="446">
        <v>45644</v>
      </c>
      <c r="K33" s="447"/>
      <c r="L33" s="600" t="s">
        <v>568</v>
      </c>
      <c r="M33" s="616" t="s">
        <v>1648</v>
      </c>
      <c r="N33" s="36" t="s">
        <v>1649</v>
      </c>
      <c r="O33" s="45" t="s">
        <v>1650</v>
      </c>
      <c r="P33" s="45" t="s">
        <v>1651</v>
      </c>
      <c r="Q33" s="447"/>
      <c r="R33" s="447"/>
      <c r="S33" s="447"/>
      <c r="T33" s="365" t="str">
        <f t="shared" si="0"/>
        <v>Tuesday</v>
      </c>
      <c r="U33" s="365" t="str">
        <f t="shared" si="1"/>
        <v>Wednesday</v>
      </c>
    </row>
    <row r="34" spans="1:22" ht="14.5" x14ac:dyDescent="0.35">
      <c r="A34" s="372" t="str">
        <f>TEXT(B34,"ddd")</f>
        <v>Mon</v>
      </c>
      <c r="B34" s="446">
        <v>45656</v>
      </c>
      <c r="C34" s="446">
        <v>45296</v>
      </c>
      <c r="D34" s="448" t="s">
        <v>57</v>
      </c>
      <c r="E34" s="447"/>
      <c r="F34" s="447" t="s">
        <v>316</v>
      </c>
      <c r="G34" s="446">
        <v>45648</v>
      </c>
      <c r="H34" s="446">
        <v>45649</v>
      </c>
      <c r="I34" s="447"/>
      <c r="J34" s="446">
        <v>45649</v>
      </c>
      <c r="K34" s="447"/>
      <c r="L34" s="600" t="s">
        <v>568</v>
      </c>
      <c r="M34" s="615" t="s">
        <v>1585</v>
      </c>
      <c r="N34" s="36" t="s">
        <v>1652</v>
      </c>
      <c r="O34" s="447" t="s">
        <v>1653</v>
      </c>
      <c r="P34" s="447" t="s">
        <v>1654</v>
      </c>
      <c r="Q34" s="447"/>
      <c r="R34" s="447"/>
      <c r="S34" s="447"/>
      <c r="T34" s="365" t="str">
        <f t="shared" si="0"/>
        <v>Monday</v>
      </c>
      <c r="U34" s="365" t="str">
        <f t="shared" si="1"/>
        <v>Monday</v>
      </c>
      <c r="V34" t="s">
        <v>1552</v>
      </c>
    </row>
    <row r="35" spans="1:22" ht="14.5" x14ac:dyDescent="0.35">
      <c r="A35" s="372" t="s">
        <v>161</v>
      </c>
      <c r="B35" s="446">
        <v>45652</v>
      </c>
      <c r="C35" s="446">
        <v>45315</v>
      </c>
      <c r="D35" s="587" t="s">
        <v>1245</v>
      </c>
      <c r="E35" s="447" t="s">
        <v>316</v>
      </c>
      <c r="F35" s="447"/>
      <c r="G35" s="446">
        <v>45650</v>
      </c>
      <c r="H35" s="446">
        <v>45650</v>
      </c>
      <c r="I35" s="447"/>
      <c r="J35" s="446">
        <v>45650</v>
      </c>
      <c r="K35" s="447"/>
      <c r="L35" s="600" t="s">
        <v>24</v>
      </c>
      <c r="M35" s="618" t="s">
        <v>19</v>
      </c>
      <c r="N35" s="36" t="s">
        <v>1655</v>
      </c>
      <c r="O35" s="537" t="s">
        <v>1330</v>
      </c>
      <c r="P35" s="447" t="s">
        <v>1656</v>
      </c>
      <c r="Q35" s="447"/>
      <c r="R35" s="447"/>
      <c r="S35" s="447"/>
      <c r="T35" s="365" t="str">
        <f t="shared" si="0"/>
        <v>Tuesday</v>
      </c>
      <c r="U35" s="365" t="str">
        <f t="shared" si="1"/>
        <v>Tuesday</v>
      </c>
    </row>
    <row r="36" spans="1:22" ht="15" customHeight="1" x14ac:dyDescent="0.35">
      <c r="F36" s="447"/>
    </row>
    <row r="37" spans="1:22" ht="15" customHeight="1" x14ac:dyDescent="0.35">
      <c r="F37" s="447"/>
    </row>
  </sheetData>
  <autoFilter ref="A3:V35" xr:uid="{B05F6789-C34C-43AE-BC9A-007ECE1EAE28}"/>
  <hyperlinks>
    <hyperlink ref="N14" r:id="rId1" tooltip="https://cms-ro.emag.network/en/campaign/15576/associated-products" xr:uid="{A4C64F57-87E2-44D5-8648-B2652F44A17B}"/>
    <hyperlink ref="N23" r:id="rId2" tooltip="https://cms-ro.emag.network/en/campaign/15577/associated-products" xr:uid="{1FF346E0-7902-459F-94D3-79D6545BB43F}"/>
    <hyperlink ref="N31" r:id="rId3" tooltip="https://cms-ro.emag.network/en/campaign/15578/associated-products" xr:uid="{AC4CBE73-E5BA-4C48-A174-7A269F2011D8}"/>
    <hyperlink ref="N34" r:id="rId4" tooltip="https://cms-ro.emag.network/en/campaign/15579/associated-products" xr:uid="{00AD7161-D70E-40D6-9F11-E30E59F0BE95}"/>
    <hyperlink ref="N18" r:id="rId5" xr:uid="{A799912A-332D-4717-AB17-9DF44406FA2F}"/>
    <hyperlink ref="N8" r:id="rId6" xr:uid="{19F6AAEF-3A99-432A-AC8F-614BA122C519}"/>
    <hyperlink ref="N35" r:id="rId7" xr:uid="{6FE854A8-949E-4815-B658-8BD43D012DE5}"/>
    <hyperlink ref="N15" r:id="rId8" xr:uid="{3E503BB6-8DE0-4152-B150-77CA1F45715D}"/>
    <hyperlink ref="N33" r:id="rId9" xr:uid="{1B52B033-850B-4BD8-A6DC-A4075B114342}"/>
    <hyperlink ref="N19" r:id="rId10" xr:uid="{746132A7-F2F2-4747-BD38-E76AEE791B15}"/>
    <hyperlink ref="N7" r:id="rId11" xr:uid="{82A5E56B-0943-41D9-B4E0-273D2801FFFF}"/>
    <hyperlink ref="N10" r:id="rId12" xr:uid="{82172DDA-3AB0-4BA9-91A6-CA712321BA30}"/>
    <hyperlink ref="N13" r:id="rId13" xr:uid="{7F8205A8-C44C-43A2-8316-B3340786DD1C}"/>
    <hyperlink ref="N4" r:id="rId14" xr:uid="{1C437267-0037-42C6-8AE1-1FE8CE507D83}"/>
    <hyperlink ref="N5" r:id="rId15" xr:uid="{9E26E92F-13C4-4F88-85A8-E1C28E8981CD}"/>
    <hyperlink ref="N6" r:id="rId16" xr:uid="{49D037FB-6CE8-4AEA-8711-75E97F73DB8D}"/>
    <hyperlink ref="N9" r:id="rId17" xr:uid="{F3A1477B-D624-44F2-8122-1C63F1A91C15}"/>
    <hyperlink ref="N11" r:id="rId18" xr:uid="{5309F91E-4AA9-47EC-B883-D484825E16CE}"/>
    <hyperlink ref="N12" r:id="rId19" xr:uid="{2079FDD9-3BB2-49CA-BA5F-DDE76E9572A0}"/>
    <hyperlink ref="N16" r:id="rId20" xr:uid="{20E455C9-A04C-42D7-8BE2-05455D2CA797}"/>
    <hyperlink ref="N17" r:id="rId21" xr:uid="{C71078CC-A20C-495E-A04E-9A41DE12117B}"/>
    <hyperlink ref="N20" r:id="rId22" xr:uid="{F450CDD4-CDC6-408D-9AA3-0D7AF2ED583D}"/>
    <hyperlink ref="N21" r:id="rId23" xr:uid="{11186EF3-3416-44B3-A84A-BDC6F0E5A267}"/>
    <hyperlink ref="N22" r:id="rId24" xr:uid="{E26F8D05-3EC4-4ED7-BAD1-3335EDBF713F}"/>
    <hyperlink ref="N26" r:id="rId25" xr:uid="{7361E73E-34B2-41B0-8E6C-FC9BA655CD86}"/>
    <hyperlink ref="N27" r:id="rId26" xr:uid="{79253BE9-B514-44DF-B3A0-69A4F19FB1CC}"/>
    <hyperlink ref="N28" r:id="rId27" xr:uid="{2B609609-564B-4BFE-A07B-804FCCD15836}"/>
    <hyperlink ref="N29" r:id="rId28" xr:uid="{C63BB70D-245E-453D-A0BB-0358332E69C1}"/>
    <hyperlink ref="N30" r:id="rId29" xr:uid="{00E9FBDA-F5B7-4BA8-B35C-CF7F7A89E39B}"/>
    <hyperlink ref="N32" r:id="rId30" xr:uid="{8BEF8466-759D-4FD6-BC26-9E892A3C59BA}"/>
    <hyperlink ref="N24" r:id="rId31" xr:uid="{12018C6F-8301-4FA5-93A6-98AC53CFBD8B}"/>
    <hyperlink ref="N25" r:id="rId32" xr:uid="{B8103CFE-17DE-4D39-AEC2-32DA0ACC7AFF}"/>
    <hyperlink ref="M10" r:id="rId33" xr:uid="{240A0A84-F9A8-4237-9DF5-E8664F62B8D9}"/>
    <hyperlink ref="M8" r:id="rId34" xr:uid="{6ED8F251-B2B1-4563-B0FF-955F27D927CA}"/>
    <hyperlink ref="M4" r:id="rId35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2%2E%20Decembrie&amp;viewid=f5e07db3%2Dbf4a%2D4b26%2D94f7%2D0dcdf2b703f0" xr:uid="{B548C97B-C1A0-432C-9357-0A06247E7BAD}"/>
    <hyperlink ref="M7" r:id="rId36" xr:uid="{396BA86B-873F-4CB2-AEAF-B776590D46A3}"/>
    <hyperlink ref="M19" r:id="rId37" xr:uid="{D8789E19-B8D7-4B69-B352-E843D07C10BA}"/>
    <hyperlink ref="M13" r:id="rId38" xr:uid="{46DED26B-4D9B-4DF5-9F54-F05C86B297DA}"/>
    <hyperlink ref="M33" r:id="rId39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Home%20Deals%2F12%2E%20Decembrie&amp;viewid=f5e07db3%2Dbf4a%2D4b26%2D94f7%2D0dcdf2b703f0" xr:uid="{4A9166E8-A0EE-47BF-975B-B256227D2DD6}"/>
    <hyperlink ref="M18:M35" r:id="rId40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2%2E%20Decembrie&amp;viewid=f5e07db3%2Dbf4a%2D4b26%2D94f7%2D0dcdf2b703f0" xr:uid="{3C3D6F04-F4E7-45F0-B2E7-2BB705633008}"/>
    <hyperlink ref="M14" r:id="rId41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Genius%20Deals%2F12%2E%20Decembrie&amp;viewid=f5e07db3%2Dbf4a%2D4b26%2D94f7%2D0dcdf2b703f0" xr:uid="{62971E69-F46F-4325-B8DF-08BC51BE1213}"/>
    <hyperlink ref="M5:M7" r:id="rId42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Genius%20Deals%2F12%2E%20Decembrie&amp;viewid=f5e07db3%2Dbf4a%2D4b26%2D94f7%2D0dcdf2b703f0" xr:uid="{E7BF41E4-CC74-494C-B8C0-D90EE897875A}"/>
    <hyperlink ref="M15" r:id="rId43" xr:uid="{F8B00702-808A-4F76-926C-E6BFA07F5D81}"/>
    <hyperlink ref="P19" r:id="rId44" xr:uid="{8FA50087-F55E-4F1D-971C-1AB8BB6CA9C8}"/>
    <hyperlink ref="M18" r:id="rId45" xr:uid="{CEE4DD8C-EBD1-4060-9CE1-C7AF5C2DC13B}"/>
    <hyperlink ref="P15" r:id="rId46" xr:uid="{D3F449F8-BCF4-4464-9011-D6D5640971C6}"/>
    <hyperlink ref="P10" r:id="rId47" xr:uid="{57C5B73C-AAA0-4CD9-983F-E13569E91784}"/>
    <hyperlink ref="M9" r:id="rId48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2%2E%20Decembrie&amp;viewid=f5e07db3%2Dbf4a%2D4b26%2D94f7%2D0dcdf2b703f0" xr:uid="{9F1603DC-4A1D-4602-8E76-259BB20713BB}"/>
    <hyperlink ref="P9" r:id="rId49" xr:uid="{7E8B469A-3A71-4AA2-8F0D-44F8F14486EF}"/>
    <hyperlink ref="O9" r:id="rId50" xr:uid="{C7521145-C2BA-49A3-8E92-F1E47FFF32F3}"/>
    <hyperlink ref="P11" r:id="rId51" xr:uid="{8691EDA3-75C3-4593-AC48-5BEFD80E9270}"/>
    <hyperlink ref="P12" r:id="rId52" xr:uid="{16431D56-9491-4A02-9FC2-A3B18C1679E3}"/>
    <hyperlink ref="M6" r:id="rId53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2%2E%20Decembrie&amp;viewid=f5e07db3%2Dbf4a%2D4b26%2D94f7%2D0dcdf2b703f0" xr:uid="{61018489-DE02-4856-AC2D-BFFC0297A247}"/>
    <hyperlink ref="M12" r:id="rId54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2%2E%20Decembrie&amp;viewid=f5e07db3%2Dbf4a%2D4b26%2D94f7%2D0dcdf2b703f0" xr:uid="{9CED8DCB-4A82-40EA-8E87-C796241A8F48}"/>
    <hyperlink ref="O33" r:id="rId55" xr:uid="{AB901426-4427-413A-82EE-CE59E3C9F579}"/>
    <hyperlink ref="P33" r:id="rId56" xr:uid="{B0CF031A-960E-4012-9C9A-ED25A9230863}"/>
    <hyperlink ref="M16" r:id="rId57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2%2E%20Decembrie&amp;viewid=f5e07db3%2Dbf4a%2D4b26%2D94f7%2D0dcdf2b703f0" xr:uid="{69D57B80-CAD6-4075-9DDD-D79FF9009DBD}"/>
    <hyperlink ref="O24" r:id="rId58" xr:uid="{6E1D3FA9-D744-46F8-9749-951171500F1C}"/>
    <hyperlink ref="P24" r:id="rId59" xr:uid="{361E1599-B250-4123-AC07-3B5BA1B2D66E}"/>
    <hyperlink ref="O25" r:id="rId60" xr:uid="{E485B707-FEAD-4461-BF0C-550EC2B8946C}"/>
    <hyperlink ref="P25" r:id="rId61" xr:uid="{5CDA8A65-15FF-410B-96DE-668EC132C0D4}"/>
    <hyperlink ref="M21" r:id="rId62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2%2E%20Decembrie&amp;viewid=f5e07db3%2Dbf4a%2D4b26%2D94f7%2D0dcdf2b703f0" xr:uid="{9EF4BFC1-61EA-4A2D-BDD5-CE4C588FFF62}"/>
    <hyperlink ref="M23" r:id="rId63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Genius%20Deals%2F12%2E%20Decembrie&amp;viewid=f5e07db3%2Dbf4a%2D4b26%2D94f7%2D0dcdf2b703f0" xr:uid="{34D446BD-8650-475A-914E-C1A6B652EE4A}"/>
    <hyperlink ref="M29" r:id="rId64" display="https://emag1.sharepoint.com/sites/4PRO-BG-HU/Shared%20Documents/Forms/AllItems.aspx?csf=1&amp;web=1&amp;e=LWnQQJ&amp;FolderCTID=0x012000F5C68D0320DC2E4B8437ED23EA3374AB&amp;id=%2Fsites%2F4PRO%2DBG%2DHU%2FShared%20Documents%2F2%2ERO%2FCampaign%2F2024%20%2D%20Centralizator%20campanii%2F1P%20voucher%20campaigns%2FDOD%2F12%2E%20Decembrie&amp;viewid=f5e07db3%2Dbf4a%2D4b26%2D94f7%2D0dcdf2b703f0" xr:uid="{6C05DF8B-7F2C-499F-A464-90F87EE4AB3F}"/>
  </hyperlinks>
  <pageMargins left="0.7" right="0.7" top="0.75" bottom="0.75" header="0.3" footer="0.3"/>
  <headerFooter>
    <oddFooter>&amp;L_x000D_&amp;1#&amp;"Calibri"&amp;10&amp;K000000 Confidential</oddFooter>
  </headerFooter>
  <legacyDrawing r:id="rId65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3046B-DADF-4FE8-9D11-1E35095BDF12}">
  <dimension ref="A1:X48"/>
  <sheetViews>
    <sheetView showGridLines="0" zoomScale="85" zoomScaleNormal="85" workbookViewId="0">
      <pane ySplit="4" topLeftCell="A5" activePane="bottomLeft" state="frozen"/>
      <selection activeCell="D20" sqref="D20"/>
      <selection pane="bottomLeft"/>
    </sheetView>
  </sheetViews>
  <sheetFormatPr defaultColWidth="9.453125" defaultRowHeight="15" customHeight="1" x14ac:dyDescent="0.3"/>
  <cols>
    <col min="1" max="2" width="9.453125" style="35"/>
    <col min="3" max="3" width="10.453125" style="35" bestFit="1" customWidth="1"/>
    <col min="4" max="4" width="25.453125" style="35" customWidth="1"/>
    <col min="5" max="5" width="12.54296875" style="623" customWidth="1"/>
    <col min="6" max="6" width="13.54296875" style="623" customWidth="1"/>
    <col min="7" max="7" width="13.453125" style="623" customWidth="1"/>
    <col min="8" max="8" width="12.453125" style="623" customWidth="1"/>
    <col min="9" max="9" width="18.453125" style="623" customWidth="1"/>
    <col min="10" max="10" width="14.54296875" style="623" customWidth="1"/>
    <col min="11" max="11" width="13" style="623" customWidth="1"/>
    <col min="12" max="12" width="12" style="623" customWidth="1"/>
    <col min="13" max="13" width="12.54296875" style="623" customWidth="1"/>
    <col min="14" max="14" width="18.54296875" style="623" customWidth="1"/>
    <col min="15" max="15" width="16.54296875" style="623" customWidth="1"/>
    <col min="16" max="16" width="12.453125" style="35" customWidth="1"/>
    <col min="17" max="17" width="12.54296875" style="35" customWidth="1"/>
    <col min="18" max="18" width="62.453125" style="35" bestFit="1" customWidth="1"/>
    <col min="19" max="19" width="8.54296875" style="35" customWidth="1"/>
    <col min="20" max="21" width="9.453125" style="35" customWidth="1"/>
    <col min="22" max="22" width="9.453125" style="35"/>
    <col min="23" max="23" width="12.54296875" style="35" customWidth="1"/>
    <col min="24" max="16384" width="9.453125" style="35"/>
  </cols>
  <sheetData>
    <row r="1" spans="1:24" ht="17.25" customHeight="1" x14ac:dyDescent="0.3">
      <c r="A1" s="143"/>
      <c r="B1" s="520"/>
      <c r="C1" s="520"/>
      <c r="D1" s="604" t="s">
        <v>1657</v>
      </c>
      <c r="E1" s="611" t="s">
        <v>1658</v>
      </c>
      <c r="F1" s="611" t="s">
        <v>1658</v>
      </c>
      <c r="G1" s="612" t="s">
        <v>1658</v>
      </c>
      <c r="H1" s="613" t="s">
        <v>3</v>
      </c>
      <c r="I1" s="613" t="s">
        <v>3</v>
      </c>
      <c r="J1" s="613" t="s">
        <v>1658</v>
      </c>
      <c r="K1" s="613"/>
      <c r="L1" s="611"/>
      <c r="M1" s="611"/>
      <c r="N1" s="640"/>
      <c r="O1" s="640"/>
      <c r="P1" s="641"/>
      <c r="Q1" s="641"/>
      <c r="R1" s="656"/>
      <c r="S1" s="652"/>
      <c r="T1" s="90"/>
      <c r="U1" s="90"/>
      <c r="V1" s="90"/>
      <c r="W1" s="90"/>
    </row>
    <row r="2" spans="1:24" ht="13.5" customHeight="1" x14ac:dyDescent="0.3">
      <c r="A2" s="143"/>
      <c r="B2" s="520"/>
      <c r="C2" s="520"/>
      <c r="D2" s="614" t="s">
        <v>968</v>
      </c>
      <c r="E2" s="605" t="s">
        <v>1</v>
      </c>
      <c r="F2" s="605" t="s">
        <v>1</v>
      </c>
      <c r="G2" s="606" t="s">
        <v>1</v>
      </c>
      <c r="H2" s="607" t="s">
        <v>306</v>
      </c>
      <c r="I2" s="607" t="s">
        <v>2</v>
      </c>
      <c r="J2" s="607" t="s">
        <v>3</v>
      </c>
      <c r="K2" s="608" t="s">
        <v>1658</v>
      </c>
      <c r="L2" s="608" t="s">
        <v>1658</v>
      </c>
      <c r="M2" s="608" t="s">
        <v>1658</v>
      </c>
      <c r="N2" s="609" t="s">
        <v>1659</v>
      </c>
      <c r="O2" s="609" t="s">
        <v>1659</v>
      </c>
      <c r="P2" s="610" t="s">
        <v>1658</v>
      </c>
      <c r="Q2" s="610" t="s">
        <v>1658</v>
      </c>
      <c r="R2" s="657" t="s">
        <v>1658</v>
      </c>
      <c r="S2" s="653" t="s">
        <v>1658</v>
      </c>
      <c r="T2" s="90"/>
      <c r="U2" s="90"/>
      <c r="V2" s="860" t="s">
        <v>1660</v>
      </c>
      <c r="W2" s="860"/>
    </row>
    <row r="3" spans="1:24" ht="13.5" customHeight="1" x14ac:dyDescent="0.3">
      <c r="A3" s="143"/>
      <c r="B3" s="520"/>
      <c r="C3" s="520"/>
      <c r="D3" s="624" t="s">
        <v>1661</v>
      </c>
      <c r="E3" s="642" t="s">
        <v>1435</v>
      </c>
      <c r="F3" s="642" t="s">
        <v>1436</v>
      </c>
      <c r="G3" s="643" t="s">
        <v>1434</v>
      </c>
      <c r="H3" s="644" t="s">
        <v>1434</v>
      </c>
      <c r="I3" s="644" t="s">
        <v>1434</v>
      </c>
      <c r="J3" s="644" t="s">
        <v>1434</v>
      </c>
      <c r="K3" s="642" t="s">
        <v>1435</v>
      </c>
      <c r="L3" s="642" t="s">
        <v>1435</v>
      </c>
      <c r="M3" s="642" t="s">
        <v>1436</v>
      </c>
      <c r="N3" s="645"/>
      <c r="O3" s="645"/>
      <c r="P3" s="625" t="s">
        <v>1435</v>
      </c>
      <c r="Q3" s="625" t="s">
        <v>1436</v>
      </c>
      <c r="R3" s="658" t="s">
        <v>1662</v>
      </c>
      <c r="S3" s="654" t="s">
        <v>1436</v>
      </c>
      <c r="T3" s="90"/>
      <c r="U3" s="90"/>
      <c r="V3" s="146"/>
      <c r="W3" s="146"/>
    </row>
    <row r="4" spans="1:24" ht="69.75" customHeight="1" x14ac:dyDescent="0.3">
      <c r="A4" s="629" t="s">
        <v>413</v>
      </c>
      <c r="B4" s="630" t="s">
        <v>235</v>
      </c>
      <c r="C4" s="631" t="s">
        <v>236</v>
      </c>
      <c r="D4" s="631" t="s">
        <v>1663</v>
      </c>
      <c r="E4" s="634" t="s">
        <v>1438</v>
      </c>
      <c r="F4" s="634" t="s">
        <v>1664</v>
      </c>
      <c r="G4" s="635" t="s">
        <v>1440</v>
      </c>
      <c r="H4" s="636" t="s">
        <v>1442</v>
      </c>
      <c r="I4" s="636" t="s">
        <v>1443</v>
      </c>
      <c r="J4" s="637" t="s">
        <v>1445</v>
      </c>
      <c r="K4" s="638" t="s">
        <v>1665</v>
      </c>
      <c r="L4" s="638" t="s">
        <v>1666</v>
      </c>
      <c r="M4" s="638" t="s">
        <v>1667</v>
      </c>
      <c r="N4" s="639" t="s">
        <v>1668</v>
      </c>
      <c r="O4" s="639" t="s">
        <v>1669</v>
      </c>
      <c r="P4" s="632" t="s">
        <v>1450</v>
      </c>
      <c r="Q4" s="633" t="s">
        <v>1451</v>
      </c>
      <c r="R4" s="659" t="s">
        <v>737</v>
      </c>
      <c r="S4" s="655" t="s">
        <v>1670</v>
      </c>
      <c r="T4" s="291"/>
      <c r="U4" s="291"/>
      <c r="V4" s="291" t="s">
        <v>524</v>
      </c>
      <c r="W4" s="291" t="s">
        <v>525</v>
      </c>
    </row>
    <row r="5" spans="1:24" ht="14.5" x14ac:dyDescent="0.35">
      <c r="A5" s="42" t="str">
        <f>TEXT(B5,"ddd")</f>
        <v>Sat</v>
      </c>
      <c r="B5" s="602">
        <v>45311</v>
      </c>
      <c r="C5" s="602">
        <v>45317</v>
      </c>
      <c r="D5" s="649" t="s">
        <v>1671</v>
      </c>
      <c r="E5" s="622"/>
      <c r="F5" s="622"/>
      <c r="G5" s="622"/>
      <c r="H5" s="601">
        <f>I5-1</f>
        <v>45666</v>
      </c>
      <c r="I5" s="601">
        <f>J5-3</f>
        <v>45667</v>
      </c>
      <c r="J5" s="601">
        <v>45670</v>
      </c>
      <c r="K5" s="601" t="s">
        <v>1556</v>
      </c>
      <c r="L5" s="622"/>
      <c r="M5" s="622" t="s">
        <v>1672</v>
      </c>
      <c r="N5" s="175" t="s">
        <v>1673</v>
      </c>
      <c r="O5" s="175"/>
      <c r="P5" s="45" t="s">
        <v>1674</v>
      </c>
      <c r="Q5" s="45" t="s">
        <v>1675</v>
      </c>
      <c r="R5" s="619" t="s">
        <v>1676</v>
      </c>
    </row>
    <row r="6" spans="1:24" ht="14.5" x14ac:dyDescent="0.35">
      <c r="A6" s="290" t="str">
        <f>TEXT(B6,"ddd")</f>
        <v>Wed</v>
      </c>
      <c r="B6" s="601">
        <v>45665</v>
      </c>
      <c r="C6" s="601">
        <v>45667</v>
      </c>
      <c r="D6" s="648" t="s">
        <v>1677</v>
      </c>
      <c r="E6" s="601">
        <v>45635</v>
      </c>
      <c r="F6" s="601">
        <v>45639</v>
      </c>
      <c r="G6" s="622"/>
      <c r="H6" s="601">
        <f>I6-1</f>
        <v>45648</v>
      </c>
      <c r="I6" s="601">
        <f>J6-1</f>
        <v>45649</v>
      </c>
      <c r="J6" s="601">
        <v>45650</v>
      </c>
      <c r="K6" s="601" t="s">
        <v>1556</v>
      </c>
      <c r="L6" s="622"/>
      <c r="M6" s="622" t="s">
        <v>1678</v>
      </c>
      <c r="N6" s="175" t="s">
        <v>1679</v>
      </c>
      <c r="O6" s="175"/>
      <c r="P6" s="603" t="s">
        <v>1680</v>
      </c>
      <c r="Q6" s="45" t="s">
        <v>1681</v>
      </c>
      <c r="R6" s="619" t="s">
        <v>1682</v>
      </c>
      <c r="S6" s="661" t="s">
        <v>1683</v>
      </c>
      <c r="T6" s="90"/>
      <c r="U6" s="90"/>
      <c r="V6" s="90" t="str">
        <f t="shared" ref="V6:V20" si="0">TEXT(I6,"dddd")</f>
        <v>Monday</v>
      </c>
      <c r="W6" s="90" t="str">
        <f t="shared" ref="W6:W20" si="1">TEXT(J6,"dddd")</f>
        <v>Tuesday</v>
      </c>
    </row>
    <row r="7" spans="1:24" ht="14.5" x14ac:dyDescent="0.35">
      <c r="A7" s="290" t="str">
        <f>TEXT(B7,"ddd")</f>
        <v>Sat</v>
      </c>
      <c r="B7" s="601">
        <v>45661</v>
      </c>
      <c r="C7" s="601">
        <v>45663</v>
      </c>
      <c r="D7" s="648" t="s">
        <v>1684</v>
      </c>
      <c r="E7" s="601">
        <v>45635</v>
      </c>
      <c r="F7" s="601"/>
      <c r="G7" s="622"/>
      <c r="H7" s="601">
        <v>45648</v>
      </c>
      <c r="I7" s="601">
        <f>J7-1</f>
        <v>45649</v>
      </c>
      <c r="J7" s="601">
        <v>45650</v>
      </c>
      <c r="K7" s="627" t="s">
        <v>1685</v>
      </c>
      <c r="L7" s="622"/>
      <c r="M7" s="622" t="s">
        <v>1686</v>
      </c>
      <c r="N7" s="175" t="s">
        <v>1679</v>
      </c>
      <c r="O7" s="175"/>
      <c r="P7" s="603" t="s">
        <v>1687</v>
      </c>
      <c r="Q7" s="45" t="s">
        <v>1688</v>
      </c>
      <c r="R7" s="619" t="s">
        <v>1689</v>
      </c>
      <c r="S7" s="620"/>
      <c r="T7" s="90"/>
      <c r="U7" s="90"/>
      <c r="V7" s="90" t="str">
        <f t="shared" si="0"/>
        <v>Monday</v>
      </c>
      <c r="W7" s="90" t="str">
        <f t="shared" si="1"/>
        <v>Tuesday</v>
      </c>
      <c r="X7" s="35" t="s">
        <v>1690</v>
      </c>
    </row>
    <row r="8" spans="1:24" ht="14.5" x14ac:dyDescent="0.35">
      <c r="A8" s="290" t="s">
        <v>123</v>
      </c>
      <c r="B8" s="602">
        <v>45297</v>
      </c>
      <c r="C8" s="602">
        <v>45303</v>
      </c>
      <c r="D8" s="649" t="s">
        <v>1691</v>
      </c>
      <c r="E8" s="622"/>
      <c r="F8" s="622"/>
      <c r="G8" s="622"/>
      <c r="H8" s="601">
        <f>I8-1</f>
        <v>45648</v>
      </c>
      <c r="I8" s="601">
        <f>J8-1</f>
        <v>45649</v>
      </c>
      <c r="J8" s="601">
        <v>45650</v>
      </c>
      <c r="K8" s="601" t="s">
        <v>1556</v>
      </c>
      <c r="L8" s="622"/>
      <c r="M8" s="622" t="s">
        <v>1686</v>
      </c>
      <c r="N8" s="175" t="s">
        <v>1692</v>
      </c>
      <c r="O8" s="175"/>
      <c r="P8" s="603" t="s">
        <v>1693</v>
      </c>
      <c r="Q8" s="45" t="s">
        <v>1694</v>
      </c>
      <c r="R8" s="619" t="s">
        <v>1695</v>
      </c>
      <c r="S8" s="621"/>
      <c r="V8" s="90" t="str">
        <f t="shared" si="0"/>
        <v>Monday</v>
      </c>
      <c r="W8" s="90" t="str">
        <f t="shared" si="1"/>
        <v>Tuesday</v>
      </c>
    </row>
    <row r="9" spans="1:24" ht="14.5" x14ac:dyDescent="0.35">
      <c r="A9" s="290" t="str">
        <f t="shared" ref="A9:A47" si="2">TEXT(B9,"ddd")</f>
        <v>Fri</v>
      </c>
      <c r="B9" s="602">
        <v>45660</v>
      </c>
      <c r="C9" s="602">
        <v>45660</v>
      </c>
      <c r="D9" s="649" t="s">
        <v>1547</v>
      </c>
      <c r="E9" s="601">
        <v>45643</v>
      </c>
      <c r="F9" s="622"/>
      <c r="G9" s="601"/>
      <c r="H9" s="601">
        <f>I9-1</f>
        <v>45649</v>
      </c>
      <c r="I9" s="601">
        <f>J9-3</f>
        <v>45650</v>
      </c>
      <c r="J9" s="601">
        <v>45653</v>
      </c>
      <c r="K9" s="601" t="s">
        <v>1552</v>
      </c>
      <c r="L9" s="622"/>
      <c r="M9" s="622" t="s">
        <v>1686</v>
      </c>
      <c r="N9" s="175" t="s">
        <v>1696</v>
      </c>
      <c r="O9" s="175"/>
      <c r="P9" s="603" t="s">
        <v>1697</v>
      </c>
      <c r="Q9" s="45" t="s">
        <v>1698</v>
      </c>
      <c r="R9" s="664" t="s">
        <v>1699</v>
      </c>
      <c r="V9" s="90" t="str">
        <f t="shared" si="0"/>
        <v>Tuesday</v>
      </c>
      <c r="W9" s="90" t="str">
        <f t="shared" si="1"/>
        <v>Friday</v>
      </c>
    </row>
    <row r="10" spans="1:24" ht="14.5" x14ac:dyDescent="0.35">
      <c r="A10" s="626" t="str">
        <f t="shared" si="2"/>
        <v>Sat</v>
      </c>
      <c r="B10" s="663">
        <v>45661</v>
      </c>
      <c r="C10" s="663">
        <v>45661</v>
      </c>
      <c r="D10" s="649" t="s">
        <v>1547</v>
      </c>
      <c r="E10" s="627">
        <v>45643</v>
      </c>
      <c r="F10" s="628"/>
      <c r="G10" s="628"/>
      <c r="H10" s="627">
        <f>I10-1</f>
        <v>45652</v>
      </c>
      <c r="I10" s="627">
        <f>J10-3</f>
        <v>45653</v>
      </c>
      <c r="J10" s="627">
        <v>45656</v>
      </c>
      <c r="K10" s="627" t="s">
        <v>1685</v>
      </c>
      <c r="L10" s="628"/>
      <c r="M10" s="628" t="s">
        <v>1700</v>
      </c>
      <c r="N10" s="175" t="s">
        <v>1696</v>
      </c>
      <c r="O10" s="175"/>
      <c r="P10" s="335" t="s">
        <v>1701</v>
      </c>
      <c r="Q10" s="335" t="s">
        <v>1702</v>
      </c>
      <c r="R10" s="83" t="s">
        <v>1703</v>
      </c>
      <c r="V10" s="90" t="str">
        <f t="shared" si="0"/>
        <v>Friday</v>
      </c>
      <c r="W10" s="90" t="str">
        <f t="shared" si="1"/>
        <v>Monday</v>
      </c>
    </row>
    <row r="11" spans="1:24" ht="14.5" x14ac:dyDescent="0.35">
      <c r="A11" s="290" t="str">
        <f t="shared" si="2"/>
        <v>Sun</v>
      </c>
      <c r="B11" s="602">
        <v>45662</v>
      </c>
      <c r="C11" s="602">
        <v>45662</v>
      </c>
      <c r="D11" s="649" t="s">
        <v>1547</v>
      </c>
      <c r="E11" s="601">
        <v>45643</v>
      </c>
      <c r="F11" s="622"/>
      <c r="G11" s="622"/>
      <c r="H11" s="601">
        <f>I11-1</f>
        <v>45652</v>
      </c>
      <c r="I11" s="601">
        <f>J11-3</f>
        <v>45653</v>
      </c>
      <c r="J11" s="601">
        <v>45656</v>
      </c>
      <c r="K11" s="601" t="s">
        <v>1552</v>
      </c>
      <c r="L11" s="622"/>
      <c r="M11" s="622" t="s">
        <v>1700</v>
      </c>
      <c r="N11" s="45" t="s">
        <v>1696</v>
      </c>
      <c r="O11" s="45"/>
      <c r="P11" s="603" t="s">
        <v>1704</v>
      </c>
      <c r="Q11" s="45" t="s">
        <v>1705</v>
      </c>
      <c r="R11" s="664" t="s">
        <v>1706</v>
      </c>
      <c r="V11" s="90" t="str">
        <f t="shared" si="0"/>
        <v>Friday</v>
      </c>
      <c r="W11" s="90" t="str">
        <f t="shared" si="1"/>
        <v>Monday</v>
      </c>
    </row>
    <row r="12" spans="1:24" ht="14.5" x14ac:dyDescent="0.35">
      <c r="A12" s="290" t="str">
        <f t="shared" si="2"/>
        <v>Mon</v>
      </c>
      <c r="B12" s="602">
        <v>45663</v>
      </c>
      <c r="C12" s="602">
        <v>45663</v>
      </c>
      <c r="D12" s="649" t="s">
        <v>1547</v>
      </c>
      <c r="E12" s="601">
        <v>45643</v>
      </c>
      <c r="F12" s="622"/>
      <c r="G12" s="622"/>
      <c r="H12" s="601">
        <f>I12-1</f>
        <v>45652</v>
      </c>
      <c r="I12" s="601">
        <f>J12-3</f>
        <v>45653</v>
      </c>
      <c r="J12" s="601">
        <v>45656</v>
      </c>
      <c r="K12" s="601" t="s">
        <v>1552</v>
      </c>
      <c r="L12" s="622"/>
      <c r="M12" s="622" t="s">
        <v>1700</v>
      </c>
      <c r="N12" s="45" t="s">
        <v>1696</v>
      </c>
      <c r="O12" s="45"/>
      <c r="P12" s="45" t="s">
        <v>1707</v>
      </c>
      <c r="Q12" s="45" t="s">
        <v>1708</v>
      </c>
      <c r="R12" s="664" t="s">
        <v>1709</v>
      </c>
      <c r="V12" s="90" t="str">
        <f t="shared" si="0"/>
        <v>Friday</v>
      </c>
      <c r="W12" s="90" t="str">
        <f t="shared" si="1"/>
        <v>Monday</v>
      </c>
    </row>
    <row r="13" spans="1:24" ht="14.5" x14ac:dyDescent="0.35">
      <c r="A13" s="290" t="str">
        <f t="shared" si="2"/>
        <v>Wed</v>
      </c>
      <c r="B13" s="602">
        <v>45294</v>
      </c>
      <c r="C13" s="602">
        <v>45294</v>
      </c>
      <c r="D13" s="649" t="s">
        <v>580</v>
      </c>
      <c r="E13" s="601" t="s">
        <v>316</v>
      </c>
      <c r="F13" s="622"/>
      <c r="G13" s="622" t="s">
        <v>316</v>
      </c>
      <c r="H13" s="601">
        <v>45655</v>
      </c>
      <c r="I13" s="601">
        <v>45656</v>
      </c>
      <c r="J13" s="601">
        <v>45657</v>
      </c>
      <c r="K13" s="601" t="s">
        <v>1552</v>
      </c>
      <c r="L13" s="622"/>
      <c r="M13" s="622" t="s">
        <v>1678</v>
      </c>
      <c r="N13" s="622"/>
      <c r="O13" s="622"/>
      <c r="P13" s="45" t="s">
        <v>1710</v>
      </c>
      <c r="Q13" s="45" t="s">
        <v>1711</v>
      </c>
      <c r="R13" s="619" t="s">
        <v>1712</v>
      </c>
      <c r="S13" s="620"/>
      <c r="T13" s="90"/>
      <c r="U13" s="90"/>
      <c r="V13" s="90" t="str">
        <f t="shared" si="0"/>
        <v>Monday</v>
      </c>
      <c r="W13" s="90" t="str">
        <f t="shared" si="1"/>
        <v>Tuesday</v>
      </c>
    </row>
    <row r="14" spans="1:24" ht="14.5" x14ac:dyDescent="0.35">
      <c r="A14" s="290" t="str">
        <f t="shared" si="2"/>
        <v>Tue</v>
      </c>
      <c r="B14" s="602">
        <v>45664</v>
      </c>
      <c r="C14" s="602">
        <v>45664</v>
      </c>
      <c r="D14" s="649" t="s">
        <v>1547</v>
      </c>
      <c r="E14" s="601">
        <v>45643</v>
      </c>
      <c r="F14" s="622"/>
      <c r="G14" s="622"/>
      <c r="H14" s="601">
        <f t="shared" ref="H14:I16" si="3">I14-1</f>
        <v>45655</v>
      </c>
      <c r="I14" s="601">
        <f t="shared" si="3"/>
        <v>45656</v>
      </c>
      <c r="J14" s="601">
        <v>45657</v>
      </c>
      <c r="K14" s="601" t="s">
        <v>1713</v>
      </c>
      <c r="L14" s="622"/>
      <c r="M14" s="622" t="s">
        <v>1700</v>
      </c>
      <c r="N14" s="45" t="s">
        <v>1696</v>
      </c>
      <c r="O14" s="45"/>
      <c r="P14" s="45" t="s">
        <v>1714</v>
      </c>
      <c r="Q14" s="45" t="s">
        <v>1715</v>
      </c>
      <c r="R14" s="664" t="s">
        <v>1716</v>
      </c>
      <c r="V14" s="90" t="str">
        <f t="shared" si="0"/>
        <v>Monday</v>
      </c>
      <c r="W14" s="90" t="str">
        <f t="shared" si="1"/>
        <v>Tuesday</v>
      </c>
    </row>
    <row r="15" spans="1:24" ht="14.5" x14ac:dyDescent="0.35">
      <c r="A15" s="290" t="str">
        <f t="shared" si="2"/>
        <v>Wed</v>
      </c>
      <c r="B15" s="602">
        <v>45665</v>
      </c>
      <c r="C15" s="602">
        <v>45665</v>
      </c>
      <c r="D15" s="649" t="s">
        <v>1547</v>
      </c>
      <c r="E15" s="601">
        <v>45643</v>
      </c>
      <c r="F15" s="622"/>
      <c r="G15" s="622"/>
      <c r="H15" s="601">
        <f t="shared" si="3"/>
        <v>45655</v>
      </c>
      <c r="I15" s="601">
        <f t="shared" si="3"/>
        <v>45656</v>
      </c>
      <c r="J15" s="601">
        <v>45657</v>
      </c>
      <c r="K15" s="601" t="s">
        <v>1685</v>
      </c>
      <c r="L15" s="622"/>
      <c r="M15" s="622" t="s">
        <v>1700</v>
      </c>
      <c r="N15" s="153" t="s">
        <v>1696</v>
      </c>
      <c r="O15" s="45"/>
      <c r="P15" s="603" t="s">
        <v>1717</v>
      </c>
      <c r="Q15" s="45" t="s">
        <v>1718</v>
      </c>
      <c r="R15" s="664" t="s">
        <v>1719</v>
      </c>
      <c r="V15" s="90" t="str">
        <f t="shared" si="0"/>
        <v>Monday</v>
      </c>
      <c r="W15" s="90" t="str">
        <f t="shared" si="1"/>
        <v>Tuesday</v>
      </c>
    </row>
    <row r="16" spans="1:24" ht="14.5" x14ac:dyDescent="0.35">
      <c r="A16" s="290" t="str">
        <f t="shared" si="2"/>
        <v>Thu</v>
      </c>
      <c r="B16" s="602">
        <v>45666</v>
      </c>
      <c r="C16" s="602">
        <v>45666</v>
      </c>
      <c r="D16" s="649" t="s">
        <v>1547</v>
      </c>
      <c r="E16" s="651">
        <v>45643</v>
      </c>
      <c r="F16" s="622"/>
      <c r="G16" s="622"/>
      <c r="H16" s="601">
        <f t="shared" si="3"/>
        <v>45655</v>
      </c>
      <c r="I16" s="601">
        <f t="shared" si="3"/>
        <v>45656</v>
      </c>
      <c r="J16" s="601">
        <v>45657</v>
      </c>
      <c r="K16" s="601" t="s">
        <v>1552</v>
      </c>
      <c r="L16" s="622"/>
      <c r="M16" s="622" t="s">
        <v>1700</v>
      </c>
      <c r="N16" s="175" t="s">
        <v>1696</v>
      </c>
      <c r="O16" s="45"/>
      <c r="P16" s="603" t="s">
        <v>1720</v>
      </c>
      <c r="Q16" s="45" t="s">
        <v>1721</v>
      </c>
      <c r="R16" s="664" t="s">
        <v>1722</v>
      </c>
      <c r="V16" s="90" t="str">
        <f t="shared" si="0"/>
        <v>Monday</v>
      </c>
      <c r="W16" s="90" t="str">
        <f t="shared" si="1"/>
        <v>Tuesday</v>
      </c>
    </row>
    <row r="17" spans="1:23" ht="15" customHeight="1" x14ac:dyDescent="0.35">
      <c r="A17" s="290" t="str">
        <f t="shared" si="2"/>
        <v>Fri</v>
      </c>
      <c r="B17" s="602">
        <v>45667</v>
      </c>
      <c r="C17" s="602">
        <v>45667</v>
      </c>
      <c r="D17" s="649" t="s">
        <v>1547</v>
      </c>
      <c r="E17" s="601">
        <v>45656</v>
      </c>
      <c r="F17" s="622"/>
      <c r="G17" s="622"/>
      <c r="H17" s="601">
        <f t="shared" ref="H17:H24" si="4">I17-1</f>
        <v>45656</v>
      </c>
      <c r="I17" s="601">
        <f>J17-3</f>
        <v>45657</v>
      </c>
      <c r="J17" s="601">
        <v>45660</v>
      </c>
      <c r="K17" s="601" t="s">
        <v>1552</v>
      </c>
      <c r="L17" s="622"/>
      <c r="M17" s="622" t="s">
        <v>1700</v>
      </c>
      <c r="N17" s="175" t="s">
        <v>1696</v>
      </c>
      <c r="O17" s="175"/>
      <c r="P17" s="603" t="s">
        <v>1723</v>
      </c>
      <c r="Q17" s="45" t="s">
        <v>1724</v>
      </c>
      <c r="R17" s="175" t="s">
        <v>1725</v>
      </c>
      <c r="V17" s="90" t="str">
        <f t="shared" si="0"/>
        <v>Tuesday</v>
      </c>
      <c r="W17" s="90" t="str">
        <f t="shared" si="1"/>
        <v>Friday</v>
      </c>
    </row>
    <row r="18" spans="1:23" ht="15" customHeight="1" x14ac:dyDescent="0.35">
      <c r="A18" s="290" t="str">
        <f t="shared" si="2"/>
        <v>Sat</v>
      </c>
      <c r="B18" s="602">
        <v>45668</v>
      </c>
      <c r="C18" s="602">
        <v>45668</v>
      </c>
      <c r="D18" s="649" t="s">
        <v>1547</v>
      </c>
      <c r="E18" s="622"/>
      <c r="F18" s="622"/>
      <c r="G18" s="622"/>
      <c r="H18" s="601">
        <f t="shared" si="4"/>
        <v>45656</v>
      </c>
      <c r="I18" s="601">
        <f>J18-3</f>
        <v>45657</v>
      </c>
      <c r="J18" s="601">
        <v>45660</v>
      </c>
      <c r="K18" s="601" t="s">
        <v>1685</v>
      </c>
      <c r="L18" s="622"/>
      <c r="M18" s="622" t="s">
        <v>1726</v>
      </c>
      <c r="N18" s="175" t="s">
        <v>1696</v>
      </c>
      <c r="O18" s="175"/>
      <c r="P18" s="45" t="s">
        <v>1727</v>
      </c>
      <c r="Q18" s="45" t="s">
        <v>1728</v>
      </c>
      <c r="R18" s="175" t="s">
        <v>1729</v>
      </c>
      <c r="V18" s="90" t="str">
        <f t="shared" si="0"/>
        <v>Tuesday</v>
      </c>
      <c r="W18" s="90" t="str">
        <f t="shared" si="1"/>
        <v>Friday</v>
      </c>
    </row>
    <row r="19" spans="1:23" ht="15" customHeight="1" x14ac:dyDescent="0.35">
      <c r="A19" s="290" t="str">
        <f t="shared" si="2"/>
        <v>Sun</v>
      </c>
      <c r="B19" s="602">
        <v>45669</v>
      </c>
      <c r="C19" s="602">
        <v>45669</v>
      </c>
      <c r="D19" s="649" t="s">
        <v>1547</v>
      </c>
      <c r="E19" s="622"/>
      <c r="F19" s="622"/>
      <c r="G19" s="622"/>
      <c r="H19" s="601">
        <f t="shared" si="4"/>
        <v>45656</v>
      </c>
      <c r="I19" s="601">
        <f>J19-3</f>
        <v>45657</v>
      </c>
      <c r="J19" s="601">
        <v>45660</v>
      </c>
      <c r="K19" s="601" t="s">
        <v>1685</v>
      </c>
      <c r="L19" s="622"/>
      <c r="M19" s="622" t="s">
        <v>1726</v>
      </c>
      <c r="N19" s="175" t="s">
        <v>1696</v>
      </c>
      <c r="O19" s="175"/>
      <c r="P19" s="45" t="s">
        <v>1730</v>
      </c>
      <c r="Q19" s="45" t="s">
        <v>1731</v>
      </c>
      <c r="R19" s="175" t="s">
        <v>1732</v>
      </c>
      <c r="V19" s="90" t="str">
        <f t="shared" si="0"/>
        <v>Tuesday</v>
      </c>
      <c r="W19" s="90" t="str">
        <f t="shared" si="1"/>
        <v>Friday</v>
      </c>
    </row>
    <row r="20" spans="1:23" ht="15" customHeight="1" x14ac:dyDescent="0.35">
      <c r="A20" s="290" t="str">
        <f t="shared" si="2"/>
        <v>Mon</v>
      </c>
      <c r="B20" s="602">
        <v>45670</v>
      </c>
      <c r="C20" s="602">
        <v>45670</v>
      </c>
      <c r="D20" s="649" t="s">
        <v>1547</v>
      </c>
      <c r="E20" s="622"/>
      <c r="F20" s="622"/>
      <c r="G20" s="622"/>
      <c r="H20" s="601">
        <f t="shared" si="4"/>
        <v>45656</v>
      </c>
      <c r="I20" s="601">
        <f>J20-3</f>
        <v>45657</v>
      </c>
      <c r="J20" s="601">
        <v>45660</v>
      </c>
      <c r="K20" s="601" t="s">
        <v>1552</v>
      </c>
      <c r="L20" s="622"/>
      <c r="M20" s="622" t="s">
        <v>1726</v>
      </c>
      <c r="N20" s="175" t="s">
        <v>1696</v>
      </c>
      <c r="O20" s="175"/>
      <c r="P20" s="45" t="s">
        <v>1733</v>
      </c>
      <c r="Q20" s="45" t="s">
        <v>1734</v>
      </c>
      <c r="R20" s="175" t="s">
        <v>1735</v>
      </c>
      <c r="V20" s="90" t="str">
        <f t="shared" si="0"/>
        <v>Tuesday</v>
      </c>
      <c r="W20" s="90" t="str">
        <f t="shared" si="1"/>
        <v>Friday</v>
      </c>
    </row>
    <row r="21" spans="1:23" ht="15" customHeight="1" x14ac:dyDescent="0.35">
      <c r="A21" s="290" t="str">
        <f t="shared" si="2"/>
        <v>Sat</v>
      </c>
      <c r="B21" s="601">
        <v>45668</v>
      </c>
      <c r="C21" s="601">
        <v>45670</v>
      </c>
      <c r="D21" s="648" t="s">
        <v>1736</v>
      </c>
      <c r="E21" s="601" t="s">
        <v>316</v>
      </c>
      <c r="F21" s="601"/>
      <c r="G21" s="622"/>
      <c r="H21" s="601">
        <f t="shared" si="4"/>
        <v>45664</v>
      </c>
      <c r="I21" s="601">
        <v>45665</v>
      </c>
      <c r="J21" s="601">
        <v>45665</v>
      </c>
      <c r="K21" s="601" t="s">
        <v>1685</v>
      </c>
      <c r="L21" s="622"/>
      <c r="M21" s="622" t="s">
        <v>1726</v>
      </c>
      <c r="N21" s="175" t="s">
        <v>1679</v>
      </c>
      <c r="O21" s="175"/>
      <c r="P21" s="622" t="s">
        <v>316</v>
      </c>
      <c r="Q21" s="45" t="s">
        <v>1737</v>
      </c>
      <c r="R21" s="35" t="s">
        <v>1738</v>
      </c>
      <c r="S21" s="620"/>
      <c r="T21" s="90"/>
      <c r="U21" s="90"/>
      <c r="V21" s="90"/>
      <c r="W21" s="90"/>
    </row>
    <row r="22" spans="1:23" ht="15" customHeight="1" x14ac:dyDescent="0.35">
      <c r="A22" s="42" t="str">
        <f t="shared" si="2"/>
        <v>Mon</v>
      </c>
      <c r="B22" s="602">
        <v>45670</v>
      </c>
      <c r="C22" s="602">
        <v>45676</v>
      </c>
      <c r="D22" s="649" t="s">
        <v>1739</v>
      </c>
      <c r="E22" s="622"/>
      <c r="F22" s="622"/>
      <c r="G22" s="622"/>
      <c r="H22" s="601">
        <f t="shared" si="4"/>
        <v>45659</v>
      </c>
      <c r="I22" s="601">
        <v>45660</v>
      </c>
      <c r="J22" s="601">
        <v>45665</v>
      </c>
      <c r="K22" s="601" t="s">
        <v>1552</v>
      </c>
      <c r="L22" s="622"/>
      <c r="M22" s="622" t="s">
        <v>1672</v>
      </c>
      <c r="N22" s="175" t="s">
        <v>1696</v>
      </c>
      <c r="O22" s="175"/>
      <c r="P22" s="45" t="s">
        <v>1740</v>
      </c>
      <c r="Q22" s="45" t="s">
        <v>1741</v>
      </c>
      <c r="R22" s="35" t="s">
        <v>1742</v>
      </c>
    </row>
    <row r="23" spans="1:23" ht="15" customHeight="1" x14ac:dyDescent="0.35">
      <c r="A23" s="290" t="str">
        <f t="shared" si="2"/>
        <v>Thu</v>
      </c>
      <c r="B23" s="602">
        <v>45673</v>
      </c>
      <c r="C23" s="602">
        <v>45673</v>
      </c>
      <c r="D23" s="649" t="s">
        <v>1547</v>
      </c>
      <c r="E23" s="622"/>
      <c r="F23" s="622"/>
      <c r="G23" s="622"/>
      <c r="H23" s="601">
        <f t="shared" si="4"/>
        <v>45664</v>
      </c>
      <c r="I23" s="601">
        <f>J23-1</f>
        <v>45665</v>
      </c>
      <c r="J23" s="601">
        <v>45666</v>
      </c>
      <c r="K23" s="601" t="s">
        <v>1552</v>
      </c>
      <c r="L23" s="622"/>
      <c r="M23" s="622" t="s">
        <v>1726</v>
      </c>
      <c r="N23" s="175" t="s">
        <v>1696</v>
      </c>
      <c r="O23" s="175"/>
      <c r="P23" s="603" t="s">
        <v>1743</v>
      </c>
      <c r="Q23" s="45" t="s">
        <v>1744</v>
      </c>
      <c r="R23" s="175" t="s">
        <v>1745</v>
      </c>
      <c r="V23" s="90" t="str">
        <f t="shared" ref="V23:W30" si="5">TEXT(I23,"dddd")</f>
        <v>Wednesday</v>
      </c>
      <c r="W23" s="90" t="str">
        <f t="shared" si="5"/>
        <v>Thursday</v>
      </c>
    </row>
    <row r="24" spans="1:23" ht="15" customHeight="1" x14ac:dyDescent="0.35">
      <c r="A24" s="290" t="str">
        <f t="shared" si="2"/>
        <v>Fri</v>
      </c>
      <c r="B24" s="602">
        <v>45674</v>
      </c>
      <c r="C24" s="602">
        <v>45674</v>
      </c>
      <c r="D24" s="649" t="s">
        <v>1547</v>
      </c>
      <c r="E24" s="622"/>
      <c r="F24" s="622"/>
      <c r="G24" s="622"/>
      <c r="H24" s="601">
        <f t="shared" si="4"/>
        <v>45665</v>
      </c>
      <c r="I24" s="601">
        <f>J24-1</f>
        <v>45666</v>
      </c>
      <c r="J24" s="601">
        <v>45667</v>
      </c>
      <c r="K24" s="601" t="s">
        <v>1579</v>
      </c>
      <c r="L24" s="622"/>
      <c r="M24" s="622" t="s">
        <v>1726</v>
      </c>
      <c r="N24" s="175" t="s">
        <v>1696</v>
      </c>
      <c r="O24" s="175"/>
      <c r="P24" s="603" t="s">
        <v>1746</v>
      </c>
      <c r="Q24" s="45" t="s">
        <v>1747</v>
      </c>
      <c r="R24" s="175" t="s">
        <v>1748</v>
      </c>
      <c r="V24" s="90" t="str">
        <f t="shared" si="5"/>
        <v>Thursday</v>
      </c>
      <c r="W24" s="90" t="str">
        <f t="shared" si="5"/>
        <v>Friday</v>
      </c>
    </row>
    <row r="25" spans="1:23" ht="15" customHeight="1" x14ac:dyDescent="0.35">
      <c r="A25" s="290" t="str">
        <f t="shared" si="2"/>
        <v>Sat</v>
      </c>
      <c r="B25" s="601">
        <v>45675</v>
      </c>
      <c r="C25" s="601">
        <v>45677</v>
      </c>
      <c r="D25" s="648" t="s">
        <v>1684</v>
      </c>
      <c r="E25" s="601">
        <v>45656</v>
      </c>
      <c r="F25" s="601"/>
      <c r="G25" s="622"/>
      <c r="H25" s="601">
        <f>J25-1</f>
        <v>45669</v>
      </c>
      <c r="I25" s="601">
        <f>J25</f>
        <v>45670</v>
      </c>
      <c r="J25" s="601">
        <v>45670</v>
      </c>
      <c r="K25" s="601" t="s">
        <v>1685</v>
      </c>
      <c r="L25" s="622"/>
      <c r="M25" s="622" t="s">
        <v>1672</v>
      </c>
      <c r="N25" s="204" t="s">
        <v>1679</v>
      </c>
      <c r="O25" s="204"/>
      <c r="P25" s="603" t="s">
        <v>1749</v>
      </c>
      <c r="Q25" s="45" t="s">
        <v>1750</v>
      </c>
      <c r="R25" s="35" t="s">
        <v>1751</v>
      </c>
      <c r="S25" s="620"/>
      <c r="T25" s="90"/>
      <c r="U25" s="90"/>
      <c r="V25" s="90" t="str">
        <f t="shared" si="5"/>
        <v>Monday</v>
      </c>
      <c r="W25" s="90" t="str">
        <f t="shared" si="5"/>
        <v>Monday</v>
      </c>
    </row>
    <row r="26" spans="1:23" ht="15" customHeight="1" x14ac:dyDescent="0.35">
      <c r="A26" s="290" t="str">
        <f t="shared" si="2"/>
        <v>Sat</v>
      </c>
      <c r="B26" s="602">
        <v>45675</v>
      </c>
      <c r="C26" s="602">
        <v>45675</v>
      </c>
      <c r="D26" s="649" t="s">
        <v>1547</v>
      </c>
      <c r="E26" s="622"/>
      <c r="F26" s="622"/>
      <c r="G26" s="622"/>
      <c r="H26" s="601">
        <f t="shared" ref="H26:H31" si="6">I26-1</f>
        <v>45666</v>
      </c>
      <c r="I26" s="601">
        <f>J26-3</f>
        <v>45667</v>
      </c>
      <c r="J26" s="601">
        <v>45670</v>
      </c>
      <c r="K26" s="601" t="s">
        <v>1579</v>
      </c>
      <c r="L26" s="622"/>
      <c r="M26" s="622" t="s">
        <v>1726</v>
      </c>
      <c r="N26" s="175" t="s">
        <v>1696</v>
      </c>
      <c r="O26" s="175"/>
      <c r="P26" s="603" t="s">
        <v>1752</v>
      </c>
      <c r="Q26" s="45" t="s">
        <v>1753</v>
      </c>
      <c r="R26" s="175" t="s">
        <v>1754</v>
      </c>
      <c r="V26" s="90" t="str">
        <f t="shared" si="5"/>
        <v>Friday</v>
      </c>
      <c r="W26" s="90" t="str">
        <f t="shared" si="5"/>
        <v>Monday</v>
      </c>
    </row>
    <row r="27" spans="1:23" ht="15" customHeight="1" x14ac:dyDescent="0.35">
      <c r="A27" s="290" t="str">
        <f t="shared" si="2"/>
        <v>Sun</v>
      </c>
      <c r="B27" s="602">
        <v>45676</v>
      </c>
      <c r="C27" s="602">
        <v>45676</v>
      </c>
      <c r="D27" s="649" t="s">
        <v>1547</v>
      </c>
      <c r="E27" s="622"/>
      <c r="F27" s="622"/>
      <c r="G27" s="622"/>
      <c r="H27" s="601">
        <f t="shared" si="6"/>
        <v>45666</v>
      </c>
      <c r="I27" s="601">
        <f>J27-3</f>
        <v>45667</v>
      </c>
      <c r="J27" s="601">
        <v>45670</v>
      </c>
      <c r="K27" s="601" t="s">
        <v>1552</v>
      </c>
      <c r="L27" s="622"/>
      <c r="M27" s="622" t="s">
        <v>1726</v>
      </c>
      <c r="N27" s="175" t="s">
        <v>1696</v>
      </c>
      <c r="O27" s="175"/>
      <c r="P27" s="603" t="s">
        <v>1755</v>
      </c>
      <c r="Q27" s="45" t="s">
        <v>1756</v>
      </c>
      <c r="R27" s="175" t="s">
        <v>1757</v>
      </c>
      <c r="V27" s="90" t="str">
        <f t="shared" si="5"/>
        <v>Friday</v>
      </c>
      <c r="W27" s="90" t="str">
        <f t="shared" si="5"/>
        <v>Monday</v>
      </c>
    </row>
    <row r="28" spans="1:23" ht="15" customHeight="1" x14ac:dyDescent="0.35">
      <c r="A28" s="290" t="str">
        <f t="shared" si="2"/>
        <v>Mon</v>
      </c>
      <c r="B28" s="602">
        <v>45677</v>
      </c>
      <c r="C28" s="602">
        <v>45677</v>
      </c>
      <c r="D28" s="649" t="s">
        <v>1547</v>
      </c>
      <c r="E28" s="622" t="s">
        <v>316</v>
      </c>
      <c r="F28" s="622"/>
      <c r="G28" s="622"/>
      <c r="H28" s="601">
        <f t="shared" si="6"/>
        <v>45666</v>
      </c>
      <c r="I28" s="601">
        <f>J28-3</f>
        <v>45667</v>
      </c>
      <c r="J28" s="601">
        <v>45670</v>
      </c>
      <c r="K28" s="601" t="s">
        <v>1552</v>
      </c>
      <c r="L28" s="622"/>
      <c r="M28" s="622" t="s">
        <v>1678</v>
      </c>
      <c r="N28" s="175" t="s">
        <v>1696</v>
      </c>
      <c r="O28" s="175"/>
      <c r="P28" s="603" t="s">
        <v>1758</v>
      </c>
      <c r="Q28" s="45" t="s">
        <v>1759</v>
      </c>
      <c r="R28" s="175" t="s">
        <v>1760</v>
      </c>
      <c r="V28" s="90" t="str">
        <f t="shared" si="5"/>
        <v>Friday</v>
      </c>
      <c r="W28" s="90" t="str">
        <f t="shared" si="5"/>
        <v>Monday</v>
      </c>
    </row>
    <row r="29" spans="1:23" ht="15" customHeight="1" x14ac:dyDescent="0.35">
      <c r="A29" s="290" t="str">
        <f t="shared" si="2"/>
        <v>Tue</v>
      </c>
      <c r="B29" s="601">
        <v>45678</v>
      </c>
      <c r="C29" s="601">
        <v>45680</v>
      </c>
      <c r="D29" s="648" t="s">
        <v>1677</v>
      </c>
      <c r="E29" s="601">
        <v>45657</v>
      </c>
      <c r="F29" s="601">
        <v>45656</v>
      </c>
      <c r="G29" s="622"/>
      <c r="H29" s="601">
        <f t="shared" si="6"/>
        <v>45669</v>
      </c>
      <c r="I29" s="601">
        <f>J29-1</f>
        <v>45670</v>
      </c>
      <c r="J29" s="601">
        <v>45671</v>
      </c>
      <c r="K29" s="601" t="s">
        <v>1556</v>
      </c>
      <c r="L29" s="622"/>
      <c r="M29" s="622" t="s">
        <v>1686</v>
      </c>
      <c r="N29" s="204" t="s">
        <v>1679</v>
      </c>
      <c r="O29" s="204"/>
      <c r="P29" s="603" t="s">
        <v>1761</v>
      </c>
      <c r="Q29" s="45" t="s">
        <v>1762</v>
      </c>
      <c r="R29" s="35" t="s">
        <v>1763</v>
      </c>
      <c r="S29" s="660" t="s">
        <v>1764</v>
      </c>
      <c r="T29" s="90"/>
      <c r="U29" s="90"/>
      <c r="V29" s="90" t="str">
        <f t="shared" si="5"/>
        <v>Monday</v>
      </c>
      <c r="W29" s="90" t="str">
        <f t="shared" si="5"/>
        <v>Tuesday</v>
      </c>
    </row>
    <row r="30" spans="1:23" ht="15" customHeight="1" x14ac:dyDescent="0.35">
      <c r="A30" s="290" t="str">
        <f t="shared" si="2"/>
        <v>Tue</v>
      </c>
      <c r="B30" s="602">
        <v>45678</v>
      </c>
      <c r="C30" s="602">
        <v>45678</v>
      </c>
      <c r="D30" s="649" t="s">
        <v>1547</v>
      </c>
      <c r="E30" s="622" t="s">
        <v>316</v>
      </c>
      <c r="F30" s="622"/>
      <c r="G30" s="622"/>
      <c r="H30" s="601">
        <f t="shared" si="6"/>
        <v>45669</v>
      </c>
      <c r="I30" s="601">
        <f>J30-1</f>
        <v>45670</v>
      </c>
      <c r="J30" s="601">
        <v>45671</v>
      </c>
      <c r="K30" s="601" t="s">
        <v>1556</v>
      </c>
      <c r="L30" s="622"/>
      <c r="M30" s="622" t="s">
        <v>1678</v>
      </c>
      <c r="N30" s="175" t="s">
        <v>1696</v>
      </c>
      <c r="O30" s="175"/>
      <c r="P30" s="603" t="s">
        <v>1765</v>
      </c>
      <c r="Q30" s="45" t="s">
        <v>1766</v>
      </c>
      <c r="R30" s="175" t="s">
        <v>1767</v>
      </c>
      <c r="V30" s="90" t="str">
        <f t="shared" si="5"/>
        <v>Monday</v>
      </c>
      <c r="W30" s="90" t="str">
        <f t="shared" si="5"/>
        <v>Tuesday</v>
      </c>
    </row>
    <row r="31" spans="1:23" ht="15" customHeight="1" x14ac:dyDescent="0.35">
      <c r="A31" s="42" t="str">
        <f t="shared" si="2"/>
        <v>Mon</v>
      </c>
      <c r="B31" s="602">
        <v>45677</v>
      </c>
      <c r="C31" s="602">
        <v>45683</v>
      </c>
      <c r="D31" s="649" t="s">
        <v>1739</v>
      </c>
      <c r="E31" s="622"/>
      <c r="F31" s="622"/>
      <c r="G31" s="622"/>
      <c r="H31" s="601">
        <f t="shared" si="6"/>
        <v>45669</v>
      </c>
      <c r="I31" s="601">
        <f>J31-1</f>
        <v>45670</v>
      </c>
      <c r="J31" s="601">
        <v>45671</v>
      </c>
      <c r="K31" s="601" t="s">
        <v>1552</v>
      </c>
      <c r="L31" s="622"/>
      <c r="M31" s="622" t="s">
        <v>1726</v>
      </c>
      <c r="N31" s="175" t="s">
        <v>1696</v>
      </c>
      <c r="O31" s="175"/>
      <c r="P31" s="45" t="s">
        <v>1768</v>
      </c>
      <c r="Q31" s="45" t="s">
        <v>1769</v>
      </c>
      <c r="R31" s="35" t="s">
        <v>1770</v>
      </c>
    </row>
    <row r="32" spans="1:23" ht="15" customHeight="1" x14ac:dyDescent="0.35">
      <c r="A32" s="290" t="str">
        <f t="shared" si="2"/>
        <v>Tue</v>
      </c>
      <c r="B32" s="602">
        <v>17</v>
      </c>
      <c r="C32" s="602">
        <v>17</v>
      </c>
      <c r="D32" s="649" t="s">
        <v>580</v>
      </c>
      <c r="E32" s="601" t="s">
        <v>316</v>
      </c>
      <c r="F32" s="622"/>
      <c r="G32" s="622" t="s">
        <v>316</v>
      </c>
      <c r="H32" s="601">
        <v>45304</v>
      </c>
      <c r="I32" s="601">
        <v>45305</v>
      </c>
      <c r="J32" s="601">
        <v>45672</v>
      </c>
      <c r="K32" s="601" t="s">
        <v>1552</v>
      </c>
      <c r="L32" s="622"/>
      <c r="M32" s="622" t="s">
        <v>1686</v>
      </c>
      <c r="P32" s="45" t="s">
        <v>1771</v>
      </c>
      <c r="Q32" s="45" t="s">
        <v>1772</v>
      </c>
      <c r="R32" s="35" t="s">
        <v>1773</v>
      </c>
      <c r="S32" s="620"/>
      <c r="T32" s="90"/>
      <c r="U32" s="90"/>
      <c r="V32" s="90" t="str">
        <f t="shared" ref="V32:V40" si="7">TEXT(I32,"dddd")</f>
        <v>Sunday</v>
      </c>
      <c r="W32" s="90" t="str">
        <f t="shared" ref="W32:W40" si="8">TEXT(J32,"dddd")</f>
        <v>Wednesday</v>
      </c>
    </row>
    <row r="33" spans="1:23" ht="15" customHeight="1" x14ac:dyDescent="0.35">
      <c r="A33" s="290" t="str">
        <f t="shared" si="2"/>
        <v>Wed</v>
      </c>
      <c r="B33" s="602">
        <v>45679</v>
      </c>
      <c r="C33" s="602">
        <v>45679</v>
      </c>
      <c r="D33" s="649" t="s">
        <v>1547</v>
      </c>
      <c r="E33" s="622" t="s">
        <v>316</v>
      </c>
      <c r="F33" s="622"/>
      <c r="G33" s="622"/>
      <c r="H33" s="601">
        <f>I33-1</f>
        <v>45670</v>
      </c>
      <c r="I33" s="601">
        <f>J33-1</f>
        <v>45671</v>
      </c>
      <c r="J33" s="601">
        <v>45672</v>
      </c>
      <c r="K33" s="601" t="s">
        <v>1556</v>
      </c>
      <c r="L33" s="622"/>
      <c r="M33" s="622" t="s">
        <v>1678</v>
      </c>
      <c r="N33" s="175" t="s">
        <v>1696</v>
      </c>
      <c r="O33" s="175"/>
      <c r="P33" s="603" t="s">
        <v>1774</v>
      </c>
      <c r="Q33" s="45" t="s">
        <v>1775</v>
      </c>
      <c r="R33" s="175" t="s">
        <v>1776</v>
      </c>
      <c r="V33" s="90" t="str">
        <f t="shared" si="7"/>
        <v>Tuesday</v>
      </c>
      <c r="W33" s="90" t="str">
        <f t="shared" si="8"/>
        <v>Wednesday</v>
      </c>
    </row>
    <row r="34" spans="1:23" ht="15" customHeight="1" x14ac:dyDescent="0.35">
      <c r="A34" s="290" t="str">
        <f t="shared" si="2"/>
        <v>Tue</v>
      </c>
      <c r="B34" s="601">
        <v>45671</v>
      </c>
      <c r="C34" s="601">
        <v>45673</v>
      </c>
      <c r="D34" s="648" t="s">
        <v>25</v>
      </c>
      <c r="E34" s="601">
        <v>45638</v>
      </c>
      <c r="F34" s="601">
        <v>45642</v>
      </c>
      <c r="G34" s="601">
        <v>45664</v>
      </c>
      <c r="H34" s="601">
        <f>C34</f>
        <v>45673</v>
      </c>
      <c r="I34" s="601">
        <f>H34</f>
        <v>45673</v>
      </c>
      <c r="J34" s="601">
        <f>I34</f>
        <v>45673</v>
      </c>
      <c r="K34" s="622"/>
      <c r="L34" s="622"/>
      <c r="M34" s="622" t="s">
        <v>1678</v>
      </c>
      <c r="N34" s="204" t="s">
        <v>1777</v>
      </c>
      <c r="O34" s="204" t="s">
        <v>1778</v>
      </c>
      <c r="P34" s="603" t="s">
        <v>1779</v>
      </c>
      <c r="Q34" s="45" t="s">
        <v>1780</v>
      </c>
      <c r="R34" s="35" t="s">
        <v>1781</v>
      </c>
      <c r="S34" s="660" t="s">
        <v>1782</v>
      </c>
      <c r="T34" s="90"/>
      <c r="U34" s="90"/>
      <c r="V34" s="90" t="str">
        <f t="shared" si="7"/>
        <v>Thursday</v>
      </c>
      <c r="W34" s="90" t="str">
        <f t="shared" si="8"/>
        <v>Thursday</v>
      </c>
    </row>
    <row r="35" spans="1:23" ht="15" customHeight="1" x14ac:dyDescent="0.35">
      <c r="A35" s="290" t="str">
        <f t="shared" si="2"/>
        <v>Thu</v>
      </c>
      <c r="B35" s="602">
        <v>45680</v>
      </c>
      <c r="C35" s="602">
        <v>45680</v>
      </c>
      <c r="D35" s="649" t="s">
        <v>1547</v>
      </c>
      <c r="E35" s="622" t="s">
        <v>316</v>
      </c>
      <c r="F35" s="622"/>
      <c r="G35" s="622"/>
      <c r="H35" s="601">
        <f>I35-1</f>
        <v>45671</v>
      </c>
      <c r="I35" s="601">
        <f>J35-1</f>
        <v>45672</v>
      </c>
      <c r="J35" s="601">
        <v>45673</v>
      </c>
      <c r="K35" s="601" t="s">
        <v>1552</v>
      </c>
      <c r="L35" s="622"/>
      <c r="M35" s="622" t="s">
        <v>1678</v>
      </c>
      <c r="N35" s="175" t="s">
        <v>1696</v>
      </c>
      <c r="O35" s="175"/>
      <c r="P35" s="603" t="s">
        <v>1783</v>
      </c>
      <c r="Q35" s="45" t="s">
        <v>1784</v>
      </c>
      <c r="R35" s="175" t="s">
        <v>1785</v>
      </c>
      <c r="V35" s="90" t="str">
        <f t="shared" si="7"/>
        <v>Wednesday</v>
      </c>
      <c r="W35" s="90" t="str">
        <f t="shared" si="8"/>
        <v>Thursday</v>
      </c>
    </row>
    <row r="36" spans="1:23" ht="15" customHeight="1" x14ac:dyDescent="0.35">
      <c r="A36" s="290" t="str">
        <f t="shared" si="2"/>
        <v>Fri</v>
      </c>
      <c r="B36" s="602">
        <v>45681</v>
      </c>
      <c r="C36" s="602">
        <v>45681</v>
      </c>
      <c r="D36" s="649" t="s">
        <v>1547</v>
      </c>
      <c r="E36" s="622" t="s">
        <v>316</v>
      </c>
      <c r="F36" s="622"/>
      <c r="G36" s="622"/>
      <c r="H36" s="601">
        <f>I36-1</f>
        <v>45672</v>
      </c>
      <c r="I36" s="601">
        <f>J36-1</f>
        <v>45673</v>
      </c>
      <c r="J36" s="601">
        <v>45674</v>
      </c>
      <c r="K36" s="601" t="s">
        <v>1579</v>
      </c>
      <c r="L36" s="622"/>
      <c r="M36" s="622" t="s">
        <v>1678</v>
      </c>
      <c r="N36" s="175" t="s">
        <v>1696</v>
      </c>
      <c r="O36" s="175"/>
      <c r="P36" s="603" t="s">
        <v>1786</v>
      </c>
      <c r="Q36" s="45" t="s">
        <v>1787</v>
      </c>
      <c r="R36" s="175" t="s">
        <v>1788</v>
      </c>
      <c r="V36" s="90" t="str">
        <f t="shared" si="7"/>
        <v>Thursday</v>
      </c>
      <c r="W36" s="90" t="str">
        <f t="shared" si="8"/>
        <v>Friday</v>
      </c>
    </row>
    <row r="37" spans="1:23" ht="15" customHeight="1" x14ac:dyDescent="0.35">
      <c r="A37" s="290" t="str">
        <f t="shared" si="2"/>
        <v>Fri</v>
      </c>
      <c r="B37" s="601">
        <v>45681</v>
      </c>
      <c r="C37" s="601">
        <v>45684</v>
      </c>
      <c r="D37" s="648" t="s">
        <v>1684</v>
      </c>
      <c r="E37" s="601">
        <v>45666</v>
      </c>
      <c r="F37" s="601"/>
      <c r="G37" s="622"/>
      <c r="H37" s="601">
        <f t="shared" ref="H37:H43" si="9">I37-1</f>
        <v>45676</v>
      </c>
      <c r="I37" s="601">
        <f>J37</f>
        <v>45677</v>
      </c>
      <c r="J37" s="601">
        <v>45677</v>
      </c>
      <c r="K37" s="601" t="s">
        <v>1685</v>
      </c>
      <c r="L37" s="622"/>
      <c r="M37" s="622" t="s">
        <v>1700</v>
      </c>
      <c r="N37" s="204" t="s">
        <v>1679</v>
      </c>
      <c r="O37" s="204"/>
      <c r="P37" s="603" t="s">
        <v>1789</v>
      </c>
      <c r="Q37" s="45" t="s">
        <v>1790</v>
      </c>
      <c r="R37" s="35" t="s">
        <v>1791</v>
      </c>
      <c r="S37" s="620"/>
      <c r="T37" s="90"/>
      <c r="U37" s="90"/>
      <c r="V37" s="90" t="str">
        <f t="shared" si="7"/>
        <v>Monday</v>
      </c>
      <c r="W37" s="90" t="str">
        <f t="shared" si="8"/>
        <v>Monday</v>
      </c>
    </row>
    <row r="38" spans="1:23" ht="15" customHeight="1" x14ac:dyDescent="0.35">
      <c r="A38" s="290" t="str">
        <f t="shared" si="2"/>
        <v>Sat</v>
      </c>
      <c r="B38" s="602">
        <v>45682</v>
      </c>
      <c r="C38" s="602">
        <v>45682</v>
      </c>
      <c r="D38" s="649" t="s">
        <v>1547</v>
      </c>
      <c r="E38" s="622" t="s">
        <v>316</v>
      </c>
      <c r="F38" s="622"/>
      <c r="G38" s="622"/>
      <c r="H38" s="601">
        <f t="shared" si="9"/>
        <v>45673</v>
      </c>
      <c r="I38" s="601">
        <f>J38-3</f>
        <v>45674</v>
      </c>
      <c r="J38" s="601">
        <v>45677</v>
      </c>
      <c r="K38" s="601" t="s">
        <v>1552</v>
      </c>
      <c r="L38" s="622"/>
      <c r="M38" s="622" t="s">
        <v>1678</v>
      </c>
      <c r="N38" s="175" t="s">
        <v>1696</v>
      </c>
      <c r="O38" s="175"/>
      <c r="P38" s="45" t="s">
        <v>1792</v>
      </c>
      <c r="Q38" s="45" t="s">
        <v>1793</v>
      </c>
      <c r="R38" s="175" t="s">
        <v>1794</v>
      </c>
      <c r="V38" s="90" t="str">
        <f t="shared" si="7"/>
        <v>Friday</v>
      </c>
      <c r="W38" s="90" t="str">
        <f t="shared" si="8"/>
        <v>Monday</v>
      </c>
    </row>
    <row r="39" spans="1:23" ht="15" customHeight="1" x14ac:dyDescent="0.35">
      <c r="A39" s="290" t="str">
        <f t="shared" si="2"/>
        <v>Sun</v>
      </c>
      <c r="B39" s="602">
        <v>45683</v>
      </c>
      <c r="C39" s="602">
        <v>45683</v>
      </c>
      <c r="D39" s="649" t="s">
        <v>1547</v>
      </c>
      <c r="E39" s="622" t="s">
        <v>316</v>
      </c>
      <c r="F39" s="622"/>
      <c r="G39" s="622"/>
      <c r="H39" s="601">
        <f t="shared" si="9"/>
        <v>45673</v>
      </c>
      <c r="I39" s="601">
        <f>J39-3</f>
        <v>45674</v>
      </c>
      <c r="J39" s="601">
        <v>45677</v>
      </c>
      <c r="K39" s="601" t="s">
        <v>1556</v>
      </c>
      <c r="L39" s="622"/>
      <c r="M39" s="622" t="s">
        <v>1678</v>
      </c>
      <c r="N39" s="175" t="s">
        <v>1696</v>
      </c>
      <c r="O39" s="175"/>
      <c r="P39" s="603" t="s">
        <v>1795</v>
      </c>
      <c r="Q39" s="45" t="s">
        <v>1796</v>
      </c>
      <c r="R39" s="175" t="s">
        <v>1797</v>
      </c>
      <c r="V39" s="90" t="str">
        <f t="shared" si="7"/>
        <v>Friday</v>
      </c>
      <c r="W39" s="90" t="str">
        <f t="shared" si="8"/>
        <v>Monday</v>
      </c>
    </row>
    <row r="40" spans="1:23" ht="15" customHeight="1" x14ac:dyDescent="0.35">
      <c r="A40" s="290" t="str">
        <f t="shared" si="2"/>
        <v>Mon</v>
      </c>
      <c r="B40" s="602">
        <v>45684</v>
      </c>
      <c r="C40" s="602">
        <v>45684</v>
      </c>
      <c r="D40" s="649" t="s">
        <v>1547</v>
      </c>
      <c r="E40" s="622" t="s">
        <v>316</v>
      </c>
      <c r="F40" s="622"/>
      <c r="G40" s="622"/>
      <c r="H40" s="601">
        <f t="shared" si="9"/>
        <v>45673</v>
      </c>
      <c r="I40" s="601">
        <f>J40-3</f>
        <v>45674</v>
      </c>
      <c r="J40" s="601">
        <v>45677</v>
      </c>
      <c r="K40" s="601" t="s">
        <v>1579</v>
      </c>
      <c r="L40" s="622"/>
      <c r="M40" s="622" t="s">
        <v>1672</v>
      </c>
      <c r="N40" s="175" t="s">
        <v>1696</v>
      </c>
      <c r="O40" s="175"/>
      <c r="P40" s="603" t="s">
        <v>1798</v>
      </c>
      <c r="Q40" s="45" t="s">
        <v>1799</v>
      </c>
      <c r="R40" s="175" t="s">
        <v>1800</v>
      </c>
      <c r="V40" s="90" t="str">
        <f t="shared" si="7"/>
        <v>Friday</v>
      </c>
      <c r="W40" s="90" t="str">
        <f t="shared" si="8"/>
        <v>Monday</v>
      </c>
    </row>
    <row r="41" spans="1:23" ht="15" customHeight="1" x14ac:dyDescent="0.35">
      <c r="A41" s="42" t="str">
        <f t="shared" si="2"/>
        <v>Mon</v>
      </c>
      <c r="B41" s="602">
        <v>45684</v>
      </c>
      <c r="C41" s="602">
        <v>45690</v>
      </c>
      <c r="D41" s="649" t="s">
        <v>1739</v>
      </c>
      <c r="E41" s="622"/>
      <c r="F41" s="622"/>
      <c r="G41" s="622"/>
      <c r="H41" s="601">
        <f t="shared" si="9"/>
        <v>45676</v>
      </c>
      <c r="I41" s="601">
        <f>J41-1</f>
        <v>45677</v>
      </c>
      <c r="J41" s="601">
        <v>45678</v>
      </c>
      <c r="K41" s="601" t="s">
        <v>1552</v>
      </c>
      <c r="L41" s="622"/>
      <c r="M41" s="622" t="s">
        <v>1700</v>
      </c>
      <c r="N41" s="175" t="s">
        <v>1696</v>
      </c>
      <c r="O41" s="175"/>
      <c r="P41" s="603" t="s">
        <v>1801</v>
      </c>
      <c r="Q41" s="45" t="s">
        <v>1802</v>
      </c>
      <c r="R41" s="35" t="s">
        <v>1803</v>
      </c>
    </row>
    <row r="42" spans="1:23" ht="15" customHeight="1" x14ac:dyDescent="0.35">
      <c r="A42" s="290" t="str">
        <f t="shared" si="2"/>
        <v>Thu</v>
      </c>
      <c r="B42" s="602">
        <v>45687</v>
      </c>
      <c r="C42" s="602">
        <v>45687</v>
      </c>
      <c r="D42" s="649" t="s">
        <v>1547</v>
      </c>
      <c r="E42" s="622" t="s">
        <v>316</v>
      </c>
      <c r="F42" s="622"/>
      <c r="G42" s="622"/>
      <c r="H42" s="601">
        <f t="shared" si="9"/>
        <v>45678</v>
      </c>
      <c r="I42" s="601">
        <f>J42-1</f>
        <v>45679</v>
      </c>
      <c r="J42" s="601">
        <v>45680</v>
      </c>
      <c r="K42" s="601" t="s">
        <v>1556</v>
      </c>
      <c r="L42" s="622"/>
      <c r="M42" s="622" t="s">
        <v>1672</v>
      </c>
      <c r="N42" s="175" t="s">
        <v>1696</v>
      </c>
      <c r="O42" s="175"/>
      <c r="P42" s="603" t="s">
        <v>1804</v>
      </c>
      <c r="Q42" s="45" t="s">
        <v>1805</v>
      </c>
      <c r="R42" s="175" t="s">
        <v>1806</v>
      </c>
      <c r="V42" s="90" t="str">
        <f t="shared" ref="V42:W47" si="10">TEXT(I42,"dddd")</f>
        <v>Wednesday</v>
      </c>
      <c r="W42" s="90" t="str">
        <f t="shared" si="10"/>
        <v>Thursday</v>
      </c>
    </row>
    <row r="43" spans="1:23" ht="15" customHeight="1" x14ac:dyDescent="0.35">
      <c r="A43" s="290" t="str">
        <f t="shared" si="2"/>
        <v>Fri</v>
      </c>
      <c r="B43" s="602">
        <v>45688</v>
      </c>
      <c r="C43" s="602">
        <v>45688</v>
      </c>
      <c r="D43" s="649" t="s">
        <v>1547</v>
      </c>
      <c r="E43" s="622" t="s">
        <v>316</v>
      </c>
      <c r="F43" s="622"/>
      <c r="G43" s="622"/>
      <c r="H43" s="601">
        <f t="shared" si="9"/>
        <v>45678</v>
      </c>
      <c r="I43" s="601">
        <f>J43-1</f>
        <v>45679</v>
      </c>
      <c r="J43" s="601">
        <v>45680</v>
      </c>
      <c r="K43" s="601" t="s">
        <v>1579</v>
      </c>
      <c r="L43" s="622"/>
      <c r="M43" s="622" t="s">
        <v>1672</v>
      </c>
      <c r="N43" s="175" t="s">
        <v>1696</v>
      </c>
      <c r="O43" s="175"/>
      <c r="P43" s="603" t="s">
        <v>1807</v>
      </c>
      <c r="Q43" s="45" t="s">
        <v>1808</v>
      </c>
      <c r="R43" s="175" t="s">
        <v>1809</v>
      </c>
      <c r="V43" s="90" t="str">
        <f t="shared" si="10"/>
        <v>Wednesday</v>
      </c>
      <c r="W43" s="90" t="str">
        <f t="shared" si="10"/>
        <v>Thursday</v>
      </c>
    </row>
    <row r="44" spans="1:23" ht="15" customHeight="1" x14ac:dyDescent="0.35">
      <c r="A44" s="290" t="str">
        <f t="shared" si="2"/>
        <v>Tue</v>
      </c>
      <c r="B44" s="602">
        <v>31</v>
      </c>
      <c r="C44" s="602">
        <v>31</v>
      </c>
      <c r="D44" s="649" t="s">
        <v>580</v>
      </c>
      <c r="E44" s="622" t="s">
        <v>316</v>
      </c>
      <c r="F44" s="622"/>
      <c r="G44" s="622" t="s">
        <v>316</v>
      </c>
      <c r="H44" s="601">
        <v>45318</v>
      </c>
      <c r="I44" s="601">
        <v>45319</v>
      </c>
      <c r="J44" s="601">
        <v>45686</v>
      </c>
      <c r="K44" s="601" t="s">
        <v>1579</v>
      </c>
      <c r="L44" s="622"/>
      <c r="M44" s="622" t="s">
        <v>1700</v>
      </c>
      <c r="P44" s="603" t="s">
        <v>1810</v>
      </c>
      <c r="Q44" s="45" t="s">
        <v>1811</v>
      </c>
      <c r="R44" s="35" t="s">
        <v>1812</v>
      </c>
      <c r="S44" s="620"/>
      <c r="T44" s="90"/>
      <c r="U44" s="90"/>
      <c r="V44" s="90" t="str">
        <f t="shared" si="10"/>
        <v>Sunday</v>
      </c>
      <c r="W44" s="90" t="str">
        <f t="shared" si="10"/>
        <v>Wednesday</v>
      </c>
    </row>
    <row r="45" spans="1:23" ht="15" customHeight="1" x14ac:dyDescent="0.35">
      <c r="A45" s="290" t="str">
        <f t="shared" si="2"/>
        <v>Tue</v>
      </c>
      <c r="B45" s="601">
        <v>45685</v>
      </c>
      <c r="C45" s="601">
        <v>45687</v>
      </c>
      <c r="D45" s="648" t="s">
        <v>1813</v>
      </c>
      <c r="E45" s="601">
        <v>45670</v>
      </c>
      <c r="F45" s="601">
        <v>45666</v>
      </c>
      <c r="G45" s="601">
        <v>45677</v>
      </c>
      <c r="H45" s="601">
        <f>C45</f>
        <v>45687</v>
      </c>
      <c r="I45" s="601">
        <f>H45</f>
        <v>45687</v>
      </c>
      <c r="J45" s="601">
        <f>I45</f>
        <v>45687</v>
      </c>
      <c r="K45" s="622" t="s">
        <v>1552</v>
      </c>
      <c r="L45" s="622"/>
      <c r="M45" s="622" t="s">
        <v>1686</v>
      </c>
      <c r="N45" s="204" t="s">
        <v>1814</v>
      </c>
      <c r="O45" s="204" t="s">
        <v>1815</v>
      </c>
      <c r="P45" s="603" t="s">
        <v>1816</v>
      </c>
      <c r="Q45" s="45" t="s">
        <v>1817</v>
      </c>
      <c r="R45" s="35" t="s">
        <v>1818</v>
      </c>
      <c r="S45" s="660" t="s">
        <v>1819</v>
      </c>
      <c r="T45" s="90"/>
      <c r="U45" s="90"/>
      <c r="V45" s="90" t="str">
        <f t="shared" si="10"/>
        <v>Thursday</v>
      </c>
      <c r="W45" s="90" t="str">
        <f t="shared" si="10"/>
        <v>Thursday</v>
      </c>
    </row>
    <row r="46" spans="1:23" ht="14.5" x14ac:dyDescent="0.35">
      <c r="A46" s="290" t="str">
        <f t="shared" si="2"/>
        <v>Sat</v>
      </c>
      <c r="B46" s="601">
        <v>45682</v>
      </c>
      <c r="C46" s="601">
        <v>45711</v>
      </c>
      <c r="D46" s="648" t="s">
        <v>1820</v>
      </c>
      <c r="E46" s="622" t="s">
        <v>1821</v>
      </c>
      <c r="F46" s="622"/>
      <c r="G46" s="622" t="s">
        <v>316</v>
      </c>
      <c r="H46" s="601">
        <f>C46</f>
        <v>45711</v>
      </c>
      <c r="I46" s="601">
        <f>H46</f>
        <v>45711</v>
      </c>
      <c r="J46" s="601">
        <f>H46</f>
        <v>45711</v>
      </c>
      <c r="K46" s="622"/>
      <c r="L46" s="622"/>
      <c r="M46" s="622" t="s">
        <v>1678</v>
      </c>
      <c r="N46" s="623" t="s">
        <v>316</v>
      </c>
      <c r="P46" s="603" t="s">
        <v>1822</v>
      </c>
      <c r="Q46" s="45" t="s">
        <v>1823</v>
      </c>
      <c r="R46" s="647" t="s">
        <v>1330</v>
      </c>
      <c r="S46" s="620"/>
      <c r="T46" s="90"/>
      <c r="U46" s="90"/>
      <c r="V46" s="90" t="str">
        <f t="shared" si="10"/>
        <v>Sunday</v>
      </c>
      <c r="W46" s="90" t="str">
        <f t="shared" si="10"/>
        <v>Sunday</v>
      </c>
    </row>
    <row r="47" spans="1:23" ht="15" customHeight="1" x14ac:dyDescent="0.35">
      <c r="A47" s="42" t="str">
        <f t="shared" si="2"/>
        <v>Mon</v>
      </c>
      <c r="B47" s="602">
        <v>45663</v>
      </c>
      <c r="C47" s="602">
        <v>45669</v>
      </c>
      <c r="D47" s="649" t="s">
        <v>1739</v>
      </c>
      <c r="E47" s="622"/>
      <c r="F47" s="622"/>
      <c r="G47" s="622"/>
      <c r="H47" s="601">
        <f>I47-1</f>
        <v>45652</v>
      </c>
      <c r="I47" s="601">
        <f>J47-3</f>
        <v>45653</v>
      </c>
      <c r="J47" s="601">
        <v>45656</v>
      </c>
      <c r="K47" s="601" t="s">
        <v>1552</v>
      </c>
      <c r="L47" s="622"/>
      <c r="M47" s="622" t="s">
        <v>1686</v>
      </c>
      <c r="N47" s="204" t="s">
        <v>1696</v>
      </c>
      <c r="O47" s="204"/>
      <c r="P47" s="45" t="s">
        <v>1824</v>
      </c>
      <c r="Q47" s="45" t="s">
        <v>1825</v>
      </c>
      <c r="R47" s="35" t="s">
        <v>1826</v>
      </c>
      <c r="V47" s="35" t="str">
        <f t="shared" si="10"/>
        <v>Friday</v>
      </c>
      <c r="W47" s="35" t="str">
        <f t="shared" si="10"/>
        <v>Monday</v>
      </c>
    </row>
    <row r="48" spans="1:23" ht="15" customHeight="1" x14ac:dyDescent="0.35">
      <c r="A48" s="183" t="s">
        <v>152</v>
      </c>
      <c r="B48" s="356">
        <v>45678</v>
      </c>
      <c r="C48" s="356">
        <v>45688</v>
      </c>
      <c r="D48" s="687" t="s">
        <v>1827</v>
      </c>
      <c r="E48" s="183"/>
      <c r="F48" s="183"/>
      <c r="G48" s="183"/>
      <c r="H48" s="183"/>
      <c r="I48" s="183"/>
      <c r="J48" s="356">
        <v>45671</v>
      </c>
      <c r="K48" s="183" t="s">
        <v>1552</v>
      </c>
      <c r="L48" s="183" t="s">
        <v>1828</v>
      </c>
      <c r="M48" s="183"/>
      <c r="N48" s="183"/>
      <c r="O48" s="183"/>
      <c r="P48" s="36" t="s">
        <v>1829</v>
      </c>
      <c r="Q48" s="183"/>
      <c r="R48" s="183"/>
      <c r="S48" s="183"/>
    </row>
  </sheetData>
  <autoFilter ref="A4:X48" xr:uid="{5EE3046B-DADF-4FE8-9D11-1E35095BDF12}"/>
  <mergeCells count="1">
    <mergeCell ref="V2:W2"/>
  </mergeCells>
  <hyperlinks>
    <hyperlink ref="P6" r:id="rId1" xr:uid="{4AD137F3-DF28-46ED-8B76-2C1F02520C47}"/>
    <hyperlink ref="P7" r:id="rId2" xr:uid="{CB5814DB-D8C9-432A-B849-536ECA3AE2B1}"/>
    <hyperlink ref="P34" r:id="rId3" xr:uid="{4C8A7CDD-05A3-4EF0-B859-6CDEDB4480BB}"/>
    <hyperlink ref="P25" r:id="rId4" xr:uid="{B0C03092-DD1A-4513-A93B-225549008BF8}"/>
    <hyperlink ref="P37" r:id="rId5" xr:uid="{E00E978B-F72F-47B7-A488-8377FA31D011}"/>
    <hyperlink ref="P8" r:id="rId6" xr:uid="{46B4A8D6-A4E3-4E06-85F3-B5BC8E7380C0}"/>
    <hyperlink ref="P29" r:id="rId7" xr:uid="{012E4E2B-DF7B-4C24-8CD1-9EFF00A231E6}"/>
    <hyperlink ref="P13" r:id="rId8" xr:uid="{70F40EE0-0BB7-4863-AB4C-D1E109FA41B9}"/>
    <hyperlink ref="P32" r:id="rId9" xr:uid="{F09314D2-A589-412B-B56F-0EAB8937EF46}"/>
    <hyperlink ref="P44" r:id="rId10" xr:uid="{9E5845DD-07B4-4A70-B6A7-F928B801D6EC}"/>
    <hyperlink ref="P46" r:id="rId11" xr:uid="{5CFB2F4D-6B73-4350-BB5E-EBD252389E9D}"/>
    <hyperlink ref="P45" r:id="rId12" xr:uid="{C45464E8-D848-4EBE-842B-DE579DEC928F}"/>
    <hyperlink ref="P9" r:id="rId13" xr:uid="{3A5383BE-73FD-419C-AC6A-67D1BD5A3A37}"/>
    <hyperlink ref="P10" r:id="rId14" xr:uid="{E6F413B7-BB75-42B0-AD0D-B389DB4DC271}"/>
    <hyperlink ref="P11" r:id="rId15" xr:uid="{1A25AEAA-02E4-47C1-9619-876A2555855A}"/>
    <hyperlink ref="P12" r:id="rId16" xr:uid="{9B1B753F-9F24-4C5F-AEEC-A5DD84A17F0C}"/>
    <hyperlink ref="P14" r:id="rId17" xr:uid="{064BBAF1-F557-4D10-B855-67A767250617}"/>
    <hyperlink ref="P15" r:id="rId18" xr:uid="{B4C0971D-0F88-45D1-B6C2-BA44AAE77604}"/>
    <hyperlink ref="P16" r:id="rId19" xr:uid="{0EDE5840-9EFA-4AB0-8DF4-E89414CF6E3D}"/>
    <hyperlink ref="P17" r:id="rId20" xr:uid="{692C11BD-7C42-4551-B8E8-71D7DC1F3253}"/>
    <hyperlink ref="P18" r:id="rId21" xr:uid="{E5125B56-12F6-4994-BFBC-FFB7A2A0D55A}"/>
    <hyperlink ref="P19" r:id="rId22" xr:uid="{24B77C94-4D1D-42C1-8431-CE904B915DFA}"/>
    <hyperlink ref="P20" r:id="rId23" xr:uid="{263E91C0-642B-4FB2-96AA-5AED497CBA77}"/>
    <hyperlink ref="P23" r:id="rId24" xr:uid="{32852F8F-0939-4D05-A00B-50A68BF7E8FB}"/>
    <hyperlink ref="P24" r:id="rId25" xr:uid="{FE5E5AC5-04AD-4290-83A5-8ABD84555D7C}"/>
    <hyperlink ref="P26" r:id="rId26" xr:uid="{22E20DCD-DDB4-4DA1-B286-C06C6B046107}"/>
    <hyperlink ref="P27" r:id="rId27" xr:uid="{4BA81943-748A-4223-8D72-313C088EE975}"/>
    <hyperlink ref="P28" r:id="rId28" xr:uid="{339E24DE-56AC-4325-952D-214A3A2CA223}"/>
    <hyperlink ref="P30" r:id="rId29" xr:uid="{B54FE9BA-1560-4C28-9645-CE56384EBC33}"/>
    <hyperlink ref="P33" r:id="rId30" xr:uid="{F2EC715A-3648-4E46-8206-8CD6F5E222E4}"/>
    <hyperlink ref="P35" r:id="rId31" xr:uid="{4B9B3E4A-4D14-43F6-9146-9F3B9CD42751}"/>
    <hyperlink ref="P36" r:id="rId32" xr:uid="{8BC040EE-5FEF-40B2-97D9-638266FBD467}"/>
    <hyperlink ref="P38" r:id="rId33" xr:uid="{4804FEDE-EFE0-4E93-BED9-00707991E289}"/>
    <hyperlink ref="P39" r:id="rId34" xr:uid="{59A27B07-4361-4EB1-AD2F-13E3A6C5A738}"/>
    <hyperlink ref="P40" r:id="rId35" xr:uid="{97D76056-9DF4-42C1-ABF3-169047B50A6C}"/>
    <hyperlink ref="P42" r:id="rId36" xr:uid="{1CCB6A7E-F881-4042-835C-CE7F278B4D4C}"/>
    <hyperlink ref="P43" r:id="rId37" xr:uid="{AE94AFB0-4651-4859-90C9-23FE4A33F1B3}"/>
    <hyperlink ref="P5" r:id="rId38" xr:uid="{378E6906-04C3-42F3-97E4-4D06AF1F8DA2}"/>
    <hyperlink ref="N7" r:id="rId39" xr:uid="{A44B80B0-642E-476C-BC55-B7D5E0D5438A}"/>
    <hyperlink ref="N21" r:id="rId40" xr:uid="{763C1C2E-5960-4C65-99B8-5B31996BCDFA}"/>
    <hyperlink ref="N25" r:id="rId41" xr:uid="{AAB4095A-BCF1-4B6A-90EC-5D123060A73D}"/>
    <hyperlink ref="N37" r:id="rId42" xr:uid="{03AA7E99-FDAB-409D-9F51-5415F9CBF3B1}"/>
    <hyperlink ref="N6" r:id="rId43" xr:uid="{E1D74ECB-2807-4BAE-B241-03A5C49C9FC5}"/>
    <hyperlink ref="N29" r:id="rId44" xr:uid="{AE29B922-11F5-4F9B-BCAE-63293D0BF641}"/>
    <hyperlink ref="N5" r:id="rId45" xr:uid="{DD40265D-3964-4CC2-8653-855399DB0460}"/>
    <hyperlink ref="N8" r:id="rId46" xr:uid="{0C5DCAE4-9782-49C5-9570-0A5B4F0D9FD8}"/>
    <hyperlink ref="N31" r:id="rId47" display="../../../../../../:f:/r/sites/4PRO-BG-HU/Shared Documents/2.RO/Campaign/2025 - Centralizator campanii/1P voucher campaigns/Genius Deals/01.Ianuarie?csf=1&amp;web=1&amp;e=cfaAvZ" xr:uid="{E18250E2-EF68-4192-A554-CCE4F5F9C7BC}"/>
    <hyperlink ref="N47" r:id="rId48" display="../../../../../../:f:/r/sites/4PRO-BG-HU/Shared Documents/2.RO/Campaign/2025 - Centralizator campanii/1P voucher campaigns/Genius Deals/01.Ianuarie?csf=1&amp;web=1&amp;e=P4SqG4" xr:uid="{2756CE42-5415-463D-A517-757823171A82}"/>
    <hyperlink ref="N22" r:id="rId49" display="../../../../../../:f:/r/sites/4PRO-BG-HU/Shared Documents/2.RO/Campaign/2025 - Centralizator campanii/1P voucher campaigns/Genius Deals/01.Ianuarie?csf=1&amp;web=1&amp;e=P4SqG4" xr:uid="{3C3A876C-C269-4386-9C45-90404E91F578}"/>
    <hyperlink ref="N41" r:id="rId50" display="../../../../../../:f:/r/sites/4PRO-BG-HU/Shared Documents/2.RO/Campaign/2025 - Centralizator campanii/1P voucher campaigns/Genius Deals/01.Ianuarie?csf=1&amp;web=1&amp;e=P4SqG4" xr:uid="{40407A6A-3526-41F6-8017-30FEB544438C}"/>
    <hyperlink ref="N9" r:id="rId51" display="../../../../../../:f:/r/sites/4PRO-BG-HU/Shared Documents/2.RO/Campaign/2025 - Centralizator campanii/1P voucher campaigns/DOD/01.Ianuarie?csf=1&amp;web=1&amp;e=cbh2g2" xr:uid="{1B2B87B2-B599-45B1-A6BF-2DC10136846B}"/>
    <hyperlink ref="N10" r:id="rId52" display="../../../../../../:f:/r/sites/4PRO-BG-HU/Shared Documents/2.RO/Campaign/2025 - Centralizator campanii/1P voucher campaigns/DOD/01.Ianuarie?csf=1&amp;web=1&amp;e=cbh2g2" xr:uid="{DA2866D5-1900-4C6D-8F04-2B2725FE8884}"/>
    <hyperlink ref="N11" r:id="rId53" display="../../../../../../:f:/r/sites/4PRO-BG-HU/Shared Documents/2.RO/Campaign/2025 - Centralizator campanii/1P voucher campaigns/DOD/01.Ianuarie?csf=1&amp;web=1&amp;e=cbh2g2" xr:uid="{B86A6A22-DED1-4499-8683-64B749E2BB88}"/>
    <hyperlink ref="N12" r:id="rId54" display="../../../../../../:f:/r/sites/4PRO-BG-HU/Shared Documents/2.RO/Campaign/2025 - Centralizator campanii/1P voucher campaigns/DOD/01.Ianuarie?csf=1&amp;web=1&amp;e=cbh2g2" xr:uid="{3E0AFEB2-69C0-45B4-BDD3-88D5E953F0EA}"/>
    <hyperlink ref="N14" r:id="rId55" display="../../../../../../:f:/r/sites/4PRO-BG-HU/Shared Documents/2.RO/Campaign/2025 - Centralizator campanii/1P voucher campaigns/DOD/01.Ianuarie?csf=1&amp;web=1&amp;e=cbh2g2" xr:uid="{236A22BA-1F1C-49CC-8C53-06E557F4F5D1}"/>
    <hyperlink ref="N15" r:id="rId56" display="../../../../../../:f:/r/sites/4PRO-BG-HU/Shared Documents/2.RO/Campaign/2025 - Centralizator campanii/1P voucher campaigns/DOD/01.Ianuarie?csf=1&amp;web=1&amp;e=cbh2g2" xr:uid="{B10C30A6-EDA0-4FA6-BAE5-E05492C001FB}"/>
    <hyperlink ref="N16" r:id="rId57" display="../../../../../../:f:/r/sites/4PRO-BG-HU/Shared Documents/2.RO/Campaign/2025 - Centralizator campanii/1P voucher campaigns/DOD/01.Ianuarie?csf=1&amp;web=1&amp;e=cbh2g2" xr:uid="{5FC207E9-CDC8-4250-AF2E-4C7186345DF7}"/>
    <hyperlink ref="N17" r:id="rId58" display="../../../../../../:f:/r/sites/4PRO-BG-HU/Shared Documents/2.RO/Campaign/2025 - Centralizator campanii/1P voucher campaigns/DOD/01.Ianuarie?csf=1&amp;web=1&amp;e=cbh2g2" xr:uid="{F29ED225-20A0-4B2F-A6C6-872289EDBBD9}"/>
    <hyperlink ref="N18" r:id="rId59" display="../../../../../../:f:/r/sites/4PRO-BG-HU/Shared Documents/2.RO/Campaign/2025 - Centralizator campanii/1P voucher campaigns/DOD/01.Ianuarie?csf=1&amp;web=1&amp;e=cbh2g2" xr:uid="{B22FAA96-DE60-4501-AC74-F132F41878D0}"/>
    <hyperlink ref="N19" r:id="rId60" display="../../../../../../:f:/r/sites/4PRO-BG-HU/Shared Documents/2.RO/Campaign/2025 - Centralizator campanii/1P voucher campaigns/DOD/01.Ianuarie?csf=1&amp;web=1&amp;e=cbh2g2" xr:uid="{72599ACF-605F-4659-9735-3275C1F10560}"/>
    <hyperlink ref="N20" r:id="rId61" display="../../../../../../:f:/r/sites/4PRO-BG-HU/Shared Documents/2.RO/Campaign/2025 - Centralizator campanii/1P voucher campaigns/DOD/01.Ianuarie?csf=1&amp;web=1&amp;e=cbh2g2" xr:uid="{F404B958-C3AC-41CC-8FA5-5E22F6306A64}"/>
    <hyperlink ref="N23" r:id="rId62" display="../../../../../../:f:/r/sites/4PRO-BG-HU/Shared Documents/2.RO/Campaign/2025 - Centralizator campanii/1P voucher campaigns/DOD/01.Ianuarie?csf=1&amp;web=1&amp;e=cbh2g2" xr:uid="{1F4A70AA-41D2-4B40-A71C-A7F7C37C173C}"/>
    <hyperlink ref="N24" r:id="rId63" display="../../../../../../:f:/r/sites/4PRO-BG-HU/Shared Documents/2.RO/Campaign/2025 - Centralizator campanii/1P voucher campaigns/DOD/01.Ianuarie?csf=1&amp;web=1&amp;e=cbh2g2" xr:uid="{A8713DA8-0087-4CF7-89FF-D096139C33B8}"/>
    <hyperlink ref="N26" r:id="rId64" display="../../../../../../:f:/r/sites/4PRO-BG-HU/Shared Documents/2.RO/Campaign/2025 - Centralizator campanii/1P voucher campaigns/DOD/01.Ianuarie?csf=1&amp;web=1&amp;e=cbh2g2" xr:uid="{16B4931E-605C-4E2D-820D-83D7B6670F88}"/>
    <hyperlink ref="N27" r:id="rId65" display="../../../../../../:f:/r/sites/4PRO-BG-HU/Shared Documents/2.RO/Campaign/2025 - Centralizator campanii/1P voucher campaigns/DOD/01.Ianuarie?csf=1&amp;web=1&amp;e=cbh2g2" xr:uid="{14F42742-1E67-401F-B9FF-E31026C89D25}"/>
    <hyperlink ref="N28" r:id="rId66" display="../../../../../../:f:/r/sites/4PRO-BG-HU/Shared Documents/2.RO/Campaign/2025 - Centralizator campanii/1P voucher campaigns/DOD/01.Ianuarie?csf=1&amp;web=1&amp;e=cbh2g2" xr:uid="{AB4223B9-A69A-48DD-A218-69D95F456F2C}"/>
    <hyperlink ref="N30" r:id="rId67" display="../../../../../../:f:/r/sites/4PRO-BG-HU/Shared Documents/2.RO/Campaign/2025 - Centralizator campanii/1P voucher campaigns/DOD/01.Ianuarie?csf=1&amp;web=1&amp;e=cbh2g2" xr:uid="{F5127925-DB79-4137-9844-4D1FAA0E6674}"/>
    <hyperlink ref="N33" r:id="rId68" display="../../../../../../:f:/r/sites/4PRO-BG-HU/Shared Documents/2.RO/Campaign/2025 - Centralizator campanii/1P voucher campaigns/DOD/01.Ianuarie?csf=1&amp;web=1&amp;e=cbh2g2" xr:uid="{5D667B6C-980A-4F96-9127-7A145F9A121C}"/>
    <hyperlink ref="N35" r:id="rId69" display="../../../../../../:f:/r/sites/4PRO-BG-HU/Shared Documents/2.RO/Campaign/2025 - Centralizator campanii/1P voucher campaigns/DOD/01.Ianuarie?csf=1&amp;web=1&amp;e=cbh2g2" xr:uid="{126062D9-F662-477F-8FBB-D6157A13F484}"/>
    <hyperlink ref="N36" r:id="rId70" display="../../../../../../:f:/r/sites/4PRO-BG-HU/Shared Documents/2.RO/Campaign/2025 - Centralizator campanii/1P voucher campaigns/DOD/01.Ianuarie?csf=1&amp;web=1&amp;e=cbh2g2" xr:uid="{731A53E3-4FF8-48EB-A4AD-2CB98863A261}"/>
    <hyperlink ref="N38" r:id="rId71" display="../../../../../../:f:/r/sites/4PRO-BG-HU/Shared Documents/2.RO/Campaign/2025 - Centralizator campanii/1P voucher campaigns/DOD/01.Ianuarie?csf=1&amp;web=1&amp;e=cbh2g2" xr:uid="{331026F0-8002-4336-B4D3-B447C41EE7D4}"/>
    <hyperlink ref="N39" r:id="rId72" display="../../../../../../:f:/r/sites/4PRO-BG-HU/Shared Documents/2.RO/Campaign/2025 - Centralizator campanii/1P voucher campaigns/DOD/01.Ianuarie?csf=1&amp;web=1&amp;e=cbh2g2" xr:uid="{D01A8A14-1585-4D9E-BCF6-20A3EAA815B3}"/>
    <hyperlink ref="N40" r:id="rId73" display="../../../../../../:f:/r/sites/4PRO-BG-HU/Shared Documents/2.RO/Campaign/2025 - Centralizator campanii/1P voucher campaigns/DOD/01.Ianuarie?csf=1&amp;web=1&amp;e=cbh2g2" xr:uid="{D3D2F35D-CE83-4275-A2A3-D80E2FC5F20E}"/>
    <hyperlink ref="N42" r:id="rId74" display="../../../../../../:f:/r/sites/4PRO-BG-HU/Shared Documents/2.RO/Campaign/2025 - Centralizator campanii/1P voucher campaigns/DOD/01.Ianuarie?csf=1&amp;web=1&amp;e=cbh2g2" xr:uid="{800BDE29-8918-442E-8D06-5A727FE5F0E7}"/>
    <hyperlink ref="N43" r:id="rId75" display="../../../../../../:f:/r/sites/4PRO-BG-HU/Shared Documents/2.RO/Campaign/2025 - Centralizator campanii/1P voucher campaigns/DOD/01.Ianuarie?csf=1&amp;web=1&amp;e=cbh2g2" xr:uid="{C943F809-5711-4218-B6D6-715CE9EF2A58}"/>
    <hyperlink ref="N34" r:id="rId76" xr:uid="{0C9E7AD4-DD36-4F38-8ECB-9CD1A308AAC9}"/>
    <hyperlink ref="Q6" r:id="rId77" xr:uid="{A36843AD-0466-472D-916C-5015697438E3}"/>
    <hyperlink ref="Q29" r:id="rId78" xr:uid="{92C2FE5D-FB52-48EE-9A79-56E11BB8A91A}"/>
    <hyperlink ref="Q7" r:id="rId79" xr:uid="{62836B23-20F0-42D5-BAAC-8EB9D64F8230}"/>
    <hyperlink ref="Q21" r:id="rId80" xr:uid="{1919B470-88CD-43BC-A22B-4F6CDF1FE709}"/>
    <hyperlink ref="Q25" r:id="rId81" xr:uid="{3E884524-F92C-4921-B74A-FA450D5E59FC}"/>
    <hyperlink ref="Q37" r:id="rId82" xr:uid="{5AE20F19-B13A-41A3-B655-8C8808144513}"/>
    <hyperlink ref="Q46" r:id="rId83" xr:uid="{78C912EC-C224-48A3-ACF3-6F75E72731EE}"/>
    <hyperlink ref="Q13" r:id="rId84" xr:uid="{7440433F-E803-4A95-B0B6-E00F9CB1D51D}"/>
    <hyperlink ref="Q32" r:id="rId85" xr:uid="{88C3F9C7-4F2E-4B3E-B0B2-44C66E893DB5}"/>
    <hyperlink ref="Q44" r:id="rId86" xr:uid="{ED957B84-3084-46FF-9C6A-C8923771FA78}"/>
    <hyperlink ref="Q45" r:id="rId87" xr:uid="{16685E79-A906-47E7-8210-507344E647B7}"/>
    <hyperlink ref="O45" r:id="rId88" display="../../../../../../:x:/r/sites/4PRO-BG-HU/Shared Documents/4.BG/Campaign/Campaigns centralization (1P access)/2025/Crazy Days/Crazy Days 28.01-30.01.2025 %E2%80%93 Landing, Hooks, Teasers.xlsx?d=w71c653e648604e168c592041dfa37876&amp;csf=1&amp;web=1&amp;e=PJI4Ec" xr:uid="{E66BDD85-726C-43FB-B10D-4D5680068981}"/>
    <hyperlink ref="O34" r:id="rId89" display="../../../../../../:x:/r/sites/4PRO-BG-HU/Shared Documents/4.BG/Campaign/Campaigns centralization (1P access)/2025/Price Revolution/Price Revolution 14.01-16.01.2025 %E2%80%93 Landing, Hooks, Teasers.xlsx?d=w9947246676304f5db1b721b33283e406&amp;csf=1&amp;web=1&amp;e=ubGDAu" xr:uid="{B3BB5DEE-CCD9-41ED-9060-8A2A7ECA1094}"/>
    <hyperlink ref="Q34" r:id="rId90" xr:uid="{B07C2861-9C89-4EEE-97D6-571C0B6D2173}"/>
    <hyperlink ref="Q9" r:id="rId91" xr:uid="{A570B758-FA2B-4A93-85DC-A92037FEAEDA}"/>
    <hyperlink ref="Q10" r:id="rId92" xr:uid="{99EB4F71-515B-42D1-A98A-811EB5E057AF}"/>
    <hyperlink ref="Q11" r:id="rId93" xr:uid="{FC2B99E0-9B6D-447C-B31B-D6EC03890811}"/>
    <hyperlink ref="Q12" r:id="rId94" xr:uid="{A97B28A2-49D1-496D-8B98-2672A6B0EC64}"/>
    <hyperlink ref="Q14" r:id="rId95" xr:uid="{CB995432-F323-4409-9BFA-E46485AC6158}"/>
    <hyperlink ref="Q15" r:id="rId96" xr:uid="{D913BF93-1DD5-4890-BF68-4CFBFCFD8ED1}"/>
    <hyperlink ref="Q16" r:id="rId97" xr:uid="{E52B640C-3E0A-4583-A8AB-6AA7623D1434}"/>
    <hyperlink ref="Q17" r:id="rId98" xr:uid="{A0EE1545-3002-45AD-B3F5-3D8DB511D693}"/>
    <hyperlink ref="Q18" r:id="rId99" xr:uid="{9CF0529F-0039-4C4E-8B40-00E8A12989EF}"/>
    <hyperlink ref="Q19" r:id="rId100" xr:uid="{5957A58E-F2F6-4B92-BEF7-65782476FC92}"/>
    <hyperlink ref="Q20" r:id="rId101" xr:uid="{BC338AAD-CEA2-4C65-9DD9-9630834192DA}"/>
    <hyperlink ref="Q23" r:id="rId102" xr:uid="{C7978918-4BF5-43BF-A22A-652E2BD535AA}"/>
    <hyperlink ref="Q24" r:id="rId103" xr:uid="{EBED8A93-2F94-4F00-B384-6EE02CDBF2BB}"/>
    <hyperlink ref="Q26" r:id="rId104" xr:uid="{0D2A17EA-51EC-4740-9597-1ACB0D7965F4}"/>
    <hyperlink ref="Q27" r:id="rId105" xr:uid="{4C67844D-F163-4C5A-9CC3-FE305288B158}"/>
    <hyperlink ref="Q28" r:id="rId106" xr:uid="{F062B2AA-7045-4A27-A9EC-D3EE16CE9278}"/>
    <hyperlink ref="Q30" r:id="rId107" xr:uid="{A89E5592-C238-4A3F-B7B1-28675EBCBA4A}"/>
    <hyperlink ref="Q33" r:id="rId108" xr:uid="{E1EAB9E3-F626-42DE-8EFB-A8A062129B3B}"/>
    <hyperlink ref="Q35" r:id="rId109" xr:uid="{DA9C0D00-8564-4CBB-828C-D93FED2FAE3F}"/>
    <hyperlink ref="Q36" r:id="rId110" xr:uid="{F7EDE091-F9E3-41B2-A973-61DE132D59B7}"/>
    <hyperlink ref="Q38" r:id="rId111" xr:uid="{7418FD6E-06F7-4449-9766-BCA1922982BB}"/>
    <hyperlink ref="Q39" r:id="rId112" xr:uid="{0FA0F015-6B1D-4B82-AF39-8C2D960A06FB}"/>
    <hyperlink ref="Q40" r:id="rId113" xr:uid="{130D9364-B6DE-42F1-9E3D-1499B632B82B}"/>
    <hyperlink ref="Q42" r:id="rId114" xr:uid="{4075B90E-B5F1-41E3-ABB9-CA2D26731423}"/>
    <hyperlink ref="Q43" r:id="rId115" xr:uid="{37B76314-00D2-453D-AB7C-A95FE2E1C582}"/>
    <hyperlink ref="Q47" r:id="rId116" xr:uid="{3CC1E71E-A1C6-4608-9063-EFEF1339E53D}"/>
    <hyperlink ref="Q22" r:id="rId117" xr:uid="{14446231-9537-4D08-B13F-B1AC5B7C4B0B}"/>
    <hyperlink ref="Q31" r:id="rId118" xr:uid="{FB79392A-9B26-4850-825D-08963F94A213}"/>
    <hyperlink ref="Q41" r:id="rId119" xr:uid="{0B0B766D-881F-435D-A63C-5D655E96D150}"/>
    <hyperlink ref="Q8" r:id="rId120" xr:uid="{3A35651B-F3BB-40C6-A886-0C465871AF45}"/>
    <hyperlink ref="Q5" r:id="rId121" xr:uid="{6B65D256-FB4A-4CC3-A223-C77A090AD635}"/>
    <hyperlink ref="S6" r:id="rId122" xr:uid="{069082A0-523B-4249-A456-9552BC72C2AC}"/>
    <hyperlink ref="S34" r:id="rId123" xr:uid="{99192AFD-3B6C-4C28-A27F-A3DDCBAE67C0}"/>
    <hyperlink ref="S29" r:id="rId124" xr:uid="{5E8C690D-8238-459B-AE2F-A1A2DC53E55C}"/>
    <hyperlink ref="S45" r:id="rId125" xr:uid="{1796060A-9922-456C-80C7-3BEDB54C7DAC}"/>
    <hyperlink ref="R9" r:id="rId126" xr:uid="{1C828C4F-627B-4861-9F57-A31ABAA25FD4}"/>
    <hyperlink ref="R10" r:id="rId127" xr:uid="{B08D710D-263C-45FE-9BB8-4F5C5B776576}"/>
    <hyperlink ref="R11" r:id="rId128" xr:uid="{00437771-C8C7-404D-B4B1-634218A4EAEF}"/>
    <hyperlink ref="R12" r:id="rId129" xr:uid="{108A87B2-E788-4BB6-BDB4-82EEDEBB1742}"/>
    <hyperlink ref="R14" r:id="rId130" xr:uid="{8DE48A6F-AE29-49F5-BB49-61737FEFFCF3}"/>
    <hyperlink ref="R15" r:id="rId131" xr:uid="{F8CFD50F-29B6-4DE0-8BE1-AA21F7675BF9}"/>
    <hyperlink ref="R16" r:id="rId132" xr:uid="{C9875AE5-021F-4186-A585-A52E33FB273E}"/>
    <hyperlink ref="R17" r:id="rId133" xr:uid="{AB53ED69-7494-47D8-9F81-AACD4F4E2B22}"/>
    <hyperlink ref="P47" r:id="rId134" xr:uid="{799B86D5-F932-452C-B50B-15F1DA2CBADF}"/>
    <hyperlink ref="R18" r:id="rId135" xr:uid="{03B29917-F854-4064-A31A-FDB0A6B91734}"/>
    <hyperlink ref="R19" r:id="rId136" xr:uid="{AFF35A2F-A482-46EF-9F50-B903352EE5EE}"/>
    <hyperlink ref="R20" r:id="rId137" xr:uid="{1E410FCC-7FB3-4F41-8EDD-31C279F8C294}"/>
    <hyperlink ref="R23" r:id="rId138" xr:uid="{FE520439-BA27-4511-9623-CA57BD767F2C}"/>
    <hyperlink ref="R24" r:id="rId139" xr:uid="{FE43B7F6-5E07-4BB3-8B04-4F9A9502C945}"/>
    <hyperlink ref="R26" r:id="rId140" xr:uid="{11120FC1-B3AA-42E4-968D-1FEEBEED5B62}"/>
    <hyperlink ref="R27" r:id="rId141" xr:uid="{7B55DB54-CB08-4C64-B992-FDCA4BDF42F4}"/>
    <hyperlink ref="R28" r:id="rId142" xr:uid="{FF5B3776-1AFE-4BB2-ADF0-6050224CAB51}"/>
    <hyperlink ref="R30" r:id="rId143" xr:uid="{92E9FF4D-323A-4BB5-87BA-57106F9D0621}"/>
    <hyperlink ref="N45" r:id="rId144" xr:uid="{7AED23BE-F092-4224-B8E3-E43D73BF5AA6}"/>
    <hyperlink ref="P22" r:id="rId145" xr:uid="{C0F505E2-02FC-402F-89A3-96E16C20CA45}"/>
    <hyperlink ref="R33" r:id="rId146" xr:uid="{45724496-2B16-4D56-B7E5-A8108B193FF9}"/>
    <hyperlink ref="R35" r:id="rId147" xr:uid="{A4C7DE4A-042A-4C93-85EE-406CD4B3BB9B}"/>
    <hyperlink ref="R36" r:id="rId148" xr:uid="{83157CBC-345A-47B7-8B11-29FACCF99CE9}"/>
    <hyperlink ref="R38" r:id="rId149" xr:uid="{9D0019DF-878E-4397-B888-74EEAF6C72D2}"/>
    <hyperlink ref="R39" r:id="rId150" xr:uid="{8F907EA3-0A86-4A79-A8EE-4AB6E67DEBC8}"/>
    <hyperlink ref="R40" r:id="rId151" xr:uid="{090AEC39-A327-4D89-A3CE-E562B0C0D73A}"/>
    <hyperlink ref="R42" r:id="rId152" xr:uid="{2FE96C98-FF48-4CD8-A510-5A4DF7252037}"/>
    <hyperlink ref="R43" r:id="rId153" xr:uid="{68C84E1E-DDD6-446A-9885-2837176A6494}"/>
    <hyperlink ref="P31" r:id="rId154" xr:uid="{333D7994-CD8A-484F-A211-707F3E0C9A95}"/>
    <hyperlink ref="P48" r:id="rId155" xr:uid="{25086482-F63B-456D-857B-92745ED1860E}"/>
  </hyperlinks>
  <pageMargins left="0.7" right="0.7" top="0.75" bottom="0.75" header="0.3" footer="0.3"/>
  <headerFooter>
    <oddFooter>&amp;L_x000D_&amp;1#&amp;"Calibri"&amp;10&amp;K000000 Confidential</oddFooter>
  </headerFooter>
  <drawing r:id="rId156"/>
  <legacyDrawing r:id="rId157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7592-9F19-465D-A087-1E9E31ECBD72}">
  <dimension ref="A1:Y47"/>
  <sheetViews>
    <sheetView zoomScale="70" zoomScaleNormal="70" workbookViewId="0">
      <pane xSplit="4" ySplit="4" topLeftCell="E23" activePane="bottomRight" state="frozen"/>
      <selection pane="topRight"/>
      <selection pane="bottomLeft"/>
      <selection pane="bottomRight" activeCell="D23" sqref="D23"/>
    </sheetView>
  </sheetViews>
  <sheetFormatPr defaultRowHeight="14.5" x14ac:dyDescent="0.35"/>
  <cols>
    <col min="2" max="3" width="10.453125" bestFit="1" customWidth="1"/>
    <col min="4" max="4" width="24.453125" customWidth="1"/>
    <col min="5" max="5" width="11.453125" customWidth="1"/>
    <col min="14" max="14" width="11.54296875" customWidth="1"/>
    <col min="16" max="18" width="11.453125" customWidth="1"/>
    <col min="19" max="19" width="19.453125" customWidth="1"/>
  </cols>
  <sheetData>
    <row r="1" spans="1:25" x14ac:dyDescent="0.35">
      <c r="A1" s="143"/>
      <c r="B1" s="520"/>
      <c r="C1" s="520"/>
      <c r="D1" s="604" t="s">
        <v>1657</v>
      </c>
      <c r="E1" s="611" t="s">
        <v>1658</v>
      </c>
      <c r="F1" s="611" t="s">
        <v>1658</v>
      </c>
      <c r="G1" s="612" t="s">
        <v>1658</v>
      </c>
      <c r="H1" s="613" t="s">
        <v>3</v>
      </c>
      <c r="I1" s="613" t="s">
        <v>3</v>
      </c>
      <c r="J1" s="613" t="s">
        <v>1658</v>
      </c>
      <c r="K1" s="613"/>
      <c r="L1" s="611"/>
      <c r="M1" s="611"/>
      <c r="N1" s="640"/>
      <c r="O1" s="640"/>
      <c r="P1" s="641"/>
      <c r="Q1" s="641"/>
      <c r="R1" s="656"/>
      <c r="S1" s="652"/>
      <c r="T1" s="90"/>
      <c r="U1" s="90"/>
      <c r="V1" s="90"/>
      <c r="W1" s="90"/>
    </row>
    <row r="2" spans="1:25" x14ac:dyDescent="0.35">
      <c r="A2" s="143"/>
      <c r="B2" s="520"/>
      <c r="C2" s="520"/>
      <c r="D2" s="614" t="s">
        <v>968</v>
      </c>
      <c r="E2" s="605" t="s">
        <v>1</v>
      </c>
      <c r="F2" s="605" t="s">
        <v>1</v>
      </c>
      <c r="G2" s="606" t="s">
        <v>1</v>
      </c>
      <c r="H2" s="607" t="s">
        <v>306</v>
      </c>
      <c r="I2" s="607" t="s">
        <v>2</v>
      </c>
      <c r="J2" s="607" t="s">
        <v>3</v>
      </c>
      <c r="K2" s="608" t="s">
        <v>1658</v>
      </c>
      <c r="L2" s="608" t="s">
        <v>1658</v>
      </c>
      <c r="M2" s="608" t="s">
        <v>1658</v>
      </c>
      <c r="N2" s="609" t="s">
        <v>1659</v>
      </c>
      <c r="O2" s="609" t="s">
        <v>1659</v>
      </c>
      <c r="P2" s="610" t="s">
        <v>1658</v>
      </c>
      <c r="Q2" s="610" t="s">
        <v>1658</v>
      </c>
      <c r="R2" s="657" t="s">
        <v>1658</v>
      </c>
      <c r="S2" s="653" t="s">
        <v>1658</v>
      </c>
      <c r="T2" s="90"/>
      <c r="U2" s="90"/>
      <c r="V2" s="860" t="s">
        <v>1660</v>
      </c>
      <c r="W2" s="860"/>
    </row>
    <row r="3" spans="1:25" x14ac:dyDescent="0.35">
      <c r="A3" s="143"/>
      <c r="B3" s="520"/>
      <c r="C3" s="520"/>
      <c r="D3" s="624" t="s">
        <v>1661</v>
      </c>
      <c r="E3" s="642" t="s">
        <v>1435</v>
      </c>
      <c r="F3" s="642" t="s">
        <v>1436</v>
      </c>
      <c r="G3" s="643" t="s">
        <v>1434</v>
      </c>
      <c r="H3" s="644" t="s">
        <v>1434</v>
      </c>
      <c r="I3" s="644" t="s">
        <v>1434</v>
      </c>
      <c r="J3" s="644" t="s">
        <v>1434</v>
      </c>
      <c r="K3" s="642" t="s">
        <v>1435</v>
      </c>
      <c r="L3" s="642" t="s">
        <v>1435</v>
      </c>
      <c r="M3" s="642" t="s">
        <v>1436</v>
      </c>
      <c r="N3" s="645"/>
      <c r="O3" s="645"/>
      <c r="P3" s="625" t="s">
        <v>1435</v>
      </c>
      <c r="Q3" s="625" t="s">
        <v>1436</v>
      </c>
      <c r="R3" s="658" t="s">
        <v>1662</v>
      </c>
      <c r="S3" s="654" t="s">
        <v>1436</v>
      </c>
      <c r="T3" s="90"/>
      <c r="U3" s="90"/>
      <c r="V3" s="146"/>
      <c r="W3" s="146"/>
    </row>
    <row r="4" spans="1:25" ht="67.5" customHeight="1" x14ac:dyDescent="0.35">
      <c r="A4" s="665" t="s">
        <v>413</v>
      </c>
      <c r="B4" s="666" t="s">
        <v>235</v>
      </c>
      <c r="C4" s="667" t="s">
        <v>236</v>
      </c>
      <c r="D4" s="667" t="s">
        <v>1663</v>
      </c>
      <c r="E4" s="668" t="s">
        <v>1438</v>
      </c>
      <c r="F4" s="668" t="s">
        <v>1664</v>
      </c>
      <c r="G4" s="669" t="s">
        <v>1440</v>
      </c>
      <c r="H4" s="670" t="s">
        <v>1442</v>
      </c>
      <c r="I4" s="670" t="s">
        <v>1443</v>
      </c>
      <c r="J4" s="671" t="s">
        <v>1445</v>
      </c>
      <c r="K4" s="672" t="s">
        <v>1665</v>
      </c>
      <c r="L4" s="672" t="s">
        <v>1666</v>
      </c>
      <c r="M4" s="672" t="s">
        <v>1667</v>
      </c>
      <c r="N4" s="673" t="s">
        <v>1668</v>
      </c>
      <c r="O4" s="673" t="s">
        <v>1669</v>
      </c>
      <c r="P4" s="691" t="s">
        <v>1450</v>
      </c>
      <c r="Q4" s="674" t="s">
        <v>1451</v>
      </c>
      <c r="R4" s="675" t="s">
        <v>737</v>
      </c>
      <c r="S4" s="676" t="s">
        <v>1670</v>
      </c>
      <c r="T4" s="291"/>
      <c r="U4" s="291"/>
      <c r="V4" s="291" t="s">
        <v>524</v>
      </c>
      <c r="W4" s="291" t="s">
        <v>525</v>
      </c>
      <c r="X4" s="291" t="s">
        <v>1830</v>
      </c>
      <c r="Y4" s="291" t="s">
        <v>1831</v>
      </c>
    </row>
    <row r="5" spans="1:25" x14ac:dyDescent="0.35">
      <c r="A5" s="42" t="str">
        <f t="shared" ref="A5:A17" si="0">TEXT(B5,"ddd")</f>
        <v>Mon</v>
      </c>
      <c r="B5" s="602">
        <v>45691</v>
      </c>
      <c r="C5" s="602">
        <v>45697</v>
      </c>
      <c r="D5" s="649" t="s">
        <v>1739</v>
      </c>
      <c r="E5" s="622"/>
      <c r="F5" s="622"/>
      <c r="G5" s="622"/>
      <c r="H5" s="601">
        <f>I5-1</f>
        <v>45683</v>
      </c>
      <c r="I5" s="601">
        <v>45684</v>
      </c>
      <c r="J5" s="601">
        <v>45685</v>
      </c>
      <c r="K5" s="679" t="s">
        <v>1552</v>
      </c>
      <c r="L5" s="622"/>
      <c r="M5" s="679" t="s">
        <v>1678</v>
      </c>
      <c r="N5" s="175" t="s">
        <v>1832</v>
      </c>
      <c r="O5" s="45"/>
      <c r="P5" s="693" t="s">
        <v>1833</v>
      </c>
      <c r="Q5" s="45" t="s">
        <v>1834</v>
      </c>
      <c r="R5" s="42" t="s">
        <v>1835</v>
      </c>
      <c r="S5" s="42"/>
      <c r="T5" s="35"/>
      <c r="U5" s="35"/>
      <c r="V5" s="90" t="str">
        <f t="shared" ref="V5:W8" si="1">TEXT(I5,"dddd")</f>
        <v>Monday</v>
      </c>
      <c r="W5" s="90" t="str">
        <f t="shared" si="1"/>
        <v>Tuesday</v>
      </c>
      <c r="X5">
        <v>15809</v>
      </c>
      <c r="Y5">
        <v>69320</v>
      </c>
    </row>
    <row r="6" spans="1:25" x14ac:dyDescent="0.35">
      <c r="A6" s="42" t="str">
        <f t="shared" si="0"/>
        <v>Mon</v>
      </c>
      <c r="B6" s="601">
        <v>45698</v>
      </c>
      <c r="C6" s="601">
        <v>45704</v>
      </c>
      <c r="D6" s="649" t="s">
        <v>1739</v>
      </c>
      <c r="E6" s="601"/>
      <c r="F6" s="601"/>
      <c r="G6" s="622"/>
      <c r="H6" s="601">
        <f>I6-1</f>
        <v>45690</v>
      </c>
      <c r="I6" s="601">
        <f>J6-1</f>
        <v>45691</v>
      </c>
      <c r="J6" s="601">
        <v>45692</v>
      </c>
      <c r="K6" s="365" t="s">
        <v>1556</v>
      </c>
      <c r="L6" s="622"/>
      <c r="M6" s="679" t="s">
        <v>1700</v>
      </c>
      <c r="N6" s="175" t="s">
        <v>1836</v>
      </c>
      <c r="O6" s="45"/>
      <c r="P6" s="692" t="s">
        <v>1837</v>
      </c>
      <c r="Q6" s="45" t="s">
        <v>1838</v>
      </c>
      <c r="R6" s="42" t="s">
        <v>1839</v>
      </c>
      <c r="S6" s="42"/>
      <c r="T6" s="90"/>
      <c r="U6" s="90"/>
      <c r="V6" s="90" t="str">
        <f t="shared" si="1"/>
        <v>Monday</v>
      </c>
      <c r="W6" s="90" t="str">
        <f t="shared" si="1"/>
        <v>Tuesday</v>
      </c>
      <c r="X6">
        <v>15810</v>
      </c>
      <c r="Y6">
        <v>69325</v>
      </c>
    </row>
    <row r="7" spans="1:25" x14ac:dyDescent="0.35">
      <c r="A7" s="42" t="str">
        <f t="shared" si="0"/>
        <v>Mon</v>
      </c>
      <c r="B7" s="446">
        <v>45705</v>
      </c>
      <c r="C7" s="446">
        <v>45711</v>
      </c>
      <c r="D7" s="649" t="s">
        <v>1739</v>
      </c>
      <c r="E7" s="447"/>
      <c r="F7" s="447"/>
      <c r="G7" s="447"/>
      <c r="H7" s="601">
        <f>I7-1</f>
        <v>45697</v>
      </c>
      <c r="I7" s="601">
        <f>J7-1</f>
        <v>45698</v>
      </c>
      <c r="J7" s="446">
        <v>45699</v>
      </c>
      <c r="K7" s="447" t="s">
        <v>1552</v>
      </c>
      <c r="L7" s="447"/>
      <c r="M7" s="591" t="s">
        <v>1672</v>
      </c>
      <c r="N7" s="175" t="s">
        <v>1840</v>
      </c>
      <c r="O7" s="447"/>
      <c r="P7" s="692" t="s">
        <v>1841</v>
      </c>
      <c r="Q7" s="45" t="s">
        <v>1842</v>
      </c>
      <c r="R7" s="447" t="s">
        <v>1843</v>
      </c>
      <c r="S7" s="447"/>
      <c r="V7" s="90" t="str">
        <f t="shared" si="1"/>
        <v>Monday</v>
      </c>
      <c r="W7" s="90" t="str">
        <f t="shared" si="1"/>
        <v>Tuesday</v>
      </c>
      <c r="X7">
        <v>15811</v>
      </c>
      <c r="Y7">
        <v>69329</v>
      </c>
    </row>
    <row r="8" spans="1:25" x14ac:dyDescent="0.35">
      <c r="A8" s="42" t="str">
        <f t="shared" si="0"/>
        <v>Mon</v>
      </c>
      <c r="B8" s="446">
        <v>45712</v>
      </c>
      <c r="C8" s="446">
        <v>45718</v>
      </c>
      <c r="D8" s="649" t="s">
        <v>1739</v>
      </c>
      <c r="E8" s="447"/>
      <c r="F8" s="447"/>
      <c r="G8" s="447"/>
      <c r="H8" s="601">
        <f>I8-1</f>
        <v>45704</v>
      </c>
      <c r="I8" s="601">
        <f>J8-1</f>
        <v>45705</v>
      </c>
      <c r="J8" s="446">
        <v>45706</v>
      </c>
      <c r="K8" s="447" t="s">
        <v>1552</v>
      </c>
      <c r="L8" s="447"/>
      <c r="M8" s="591" t="s">
        <v>1686</v>
      </c>
      <c r="N8" s="175" t="s">
        <v>1844</v>
      </c>
      <c r="O8" s="447"/>
      <c r="P8" s="692" t="s">
        <v>1845</v>
      </c>
      <c r="Q8" s="45" t="s">
        <v>1846</v>
      </c>
      <c r="R8" s="447" t="s">
        <v>1847</v>
      </c>
      <c r="S8" s="447"/>
      <c r="V8" s="90" t="str">
        <f t="shared" si="1"/>
        <v>Monday</v>
      </c>
      <c r="W8" s="90" t="str">
        <f t="shared" si="1"/>
        <v>Tuesday</v>
      </c>
      <c r="X8">
        <v>15812</v>
      </c>
      <c r="Y8">
        <v>69319</v>
      </c>
    </row>
    <row r="9" spans="1:25" ht="16.5" customHeight="1" x14ac:dyDescent="0.35">
      <c r="A9" s="42" t="str">
        <f t="shared" si="0"/>
        <v>Sat</v>
      </c>
      <c r="B9" s="446">
        <v>45689</v>
      </c>
      <c r="C9" s="446">
        <v>45691</v>
      </c>
      <c r="D9" s="678" t="s">
        <v>18</v>
      </c>
      <c r="E9" s="601">
        <v>45672</v>
      </c>
      <c r="F9" s="447"/>
      <c r="G9" s="447" t="s">
        <v>307</v>
      </c>
      <c r="H9" s="446">
        <f>J9-1</f>
        <v>45683</v>
      </c>
      <c r="I9" s="446">
        <f>J9</f>
        <v>45684</v>
      </c>
      <c r="J9" s="601">
        <v>45684</v>
      </c>
      <c r="K9" s="372" t="s">
        <v>1685</v>
      </c>
      <c r="L9" s="447" t="s">
        <v>1848</v>
      </c>
      <c r="M9" s="591" t="s">
        <v>1678</v>
      </c>
      <c r="N9" s="175" t="s">
        <v>1849</v>
      </c>
      <c r="O9" s="447"/>
      <c r="P9" s="617" t="s">
        <v>1850</v>
      </c>
      <c r="Q9" s="45" t="s">
        <v>1851</v>
      </c>
      <c r="R9" s="447" t="s">
        <v>1852</v>
      </c>
      <c r="S9" s="447"/>
      <c r="X9">
        <v>15825</v>
      </c>
      <c r="Y9">
        <v>69316</v>
      </c>
    </row>
    <row r="10" spans="1:25" ht="15" customHeight="1" x14ac:dyDescent="0.35">
      <c r="A10" s="42" t="str">
        <f t="shared" si="0"/>
        <v>Sat</v>
      </c>
      <c r="B10" s="446">
        <v>45696</v>
      </c>
      <c r="C10" s="446">
        <v>45698</v>
      </c>
      <c r="D10" s="678" t="s">
        <v>18</v>
      </c>
      <c r="E10" s="601">
        <v>45680</v>
      </c>
      <c r="F10" s="447"/>
      <c r="G10" s="447"/>
      <c r="H10" s="446">
        <f>J10-1</f>
        <v>45690</v>
      </c>
      <c r="I10" s="446">
        <f>J10</f>
        <v>45691</v>
      </c>
      <c r="J10" s="601">
        <v>45691</v>
      </c>
      <c r="K10" s="372" t="s">
        <v>1685</v>
      </c>
      <c r="L10" s="447" t="s">
        <v>1848</v>
      </c>
      <c r="M10" s="591" t="s">
        <v>1672</v>
      </c>
      <c r="N10" s="175" t="s">
        <v>1853</v>
      </c>
      <c r="O10" s="447"/>
      <c r="P10" s="696" t="s">
        <v>1854</v>
      </c>
      <c r="Q10" s="45" t="s">
        <v>1855</v>
      </c>
      <c r="R10" s="447" t="s">
        <v>1856</v>
      </c>
      <c r="S10" s="447"/>
      <c r="X10">
        <v>15826</v>
      </c>
      <c r="Y10">
        <v>69331</v>
      </c>
    </row>
    <row r="11" spans="1:25" ht="13.5" customHeight="1" x14ac:dyDescent="0.35">
      <c r="A11" s="42" t="str">
        <f t="shared" si="0"/>
        <v>Sat</v>
      </c>
      <c r="B11" s="446">
        <v>45710</v>
      </c>
      <c r="C11" s="446">
        <v>45712</v>
      </c>
      <c r="D11" s="678" t="s">
        <v>18</v>
      </c>
      <c r="E11" s="601">
        <v>45695</v>
      </c>
      <c r="F11" s="447"/>
      <c r="G11" s="447"/>
      <c r="H11" s="446">
        <f>J11-1</f>
        <v>45704</v>
      </c>
      <c r="I11" s="446">
        <f>J11</f>
        <v>45705</v>
      </c>
      <c r="J11" s="601">
        <v>45705</v>
      </c>
      <c r="K11" s="372" t="s">
        <v>1556</v>
      </c>
      <c r="L11" s="447" t="s">
        <v>1848</v>
      </c>
      <c r="M11" s="591" t="s">
        <v>1678</v>
      </c>
      <c r="N11" s="175" t="s">
        <v>1857</v>
      </c>
      <c r="O11" s="447"/>
      <c r="P11" s="696" t="s">
        <v>1858</v>
      </c>
      <c r="Q11" s="45" t="s">
        <v>1859</v>
      </c>
      <c r="R11" s="447" t="s">
        <v>1860</v>
      </c>
      <c r="S11" s="447"/>
      <c r="X11">
        <v>15827</v>
      </c>
      <c r="Y11">
        <v>69328</v>
      </c>
    </row>
    <row r="12" spans="1:25" x14ac:dyDescent="0.35">
      <c r="A12" s="42" t="str">
        <f t="shared" si="0"/>
        <v>Fri</v>
      </c>
      <c r="B12" s="446">
        <v>45695</v>
      </c>
      <c r="C12" s="446">
        <v>45695</v>
      </c>
      <c r="D12" s="677" t="s">
        <v>580</v>
      </c>
      <c r="E12" s="447" t="s">
        <v>316</v>
      </c>
      <c r="F12" s="447"/>
      <c r="G12" s="447" t="s">
        <v>316</v>
      </c>
      <c r="H12" s="446">
        <f>I12-1</f>
        <v>45691</v>
      </c>
      <c r="I12" s="446">
        <f>J12-1</f>
        <v>45692</v>
      </c>
      <c r="J12" s="446">
        <v>45693</v>
      </c>
      <c r="K12" s="446" t="s">
        <v>1579</v>
      </c>
      <c r="L12" s="447"/>
      <c r="M12" s="591" t="s">
        <v>1678</v>
      </c>
      <c r="N12" s="686"/>
      <c r="O12" s="447"/>
      <c r="P12" s="693" t="s">
        <v>1861</v>
      </c>
      <c r="Q12" s="45" t="s">
        <v>1862</v>
      </c>
      <c r="R12" s="45" t="s">
        <v>1863</v>
      </c>
      <c r="S12" s="447"/>
      <c r="X12">
        <v>15824</v>
      </c>
      <c r="Y12">
        <v>69330</v>
      </c>
    </row>
    <row r="13" spans="1:25" x14ac:dyDescent="0.35">
      <c r="A13" s="42" t="str">
        <f t="shared" si="0"/>
        <v>Fri</v>
      </c>
      <c r="B13" s="446">
        <v>45709</v>
      </c>
      <c r="C13" s="446">
        <v>45709</v>
      </c>
      <c r="D13" s="677" t="s">
        <v>580</v>
      </c>
      <c r="E13" s="447" t="s">
        <v>316</v>
      </c>
      <c r="F13" s="447"/>
      <c r="G13" s="447" t="s">
        <v>316</v>
      </c>
      <c r="H13" s="446">
        <f>I13-1</f>
        <v>45705</v>
      </c>
      <c r="I13" s="446">
        <f>J13-1</f>
        <v>45706</v>
      </c>
      <c r="J13" s="446">
        <v>45707</v>
      </c>
      <c r="K13" s="447" t="s">
        <v>1579</v>
      </c>
      <c r="L13" s="447"/>
      <c r="M13" s="591" t="s">
        <v>1686</v>
      </c>
      <c r="N13" s="446"/>
      <c r="O13" s="447"/>
      <c r="P13" s="693" t="s">
        <v>1864</v>
      </c>
      <c r="Q13" s="45" t="s">
        <v>1865</v>
      </c>
      <c r="R13" s="447" t="s">
        <v>1866</v>
      </c>
      <c r="S13" s="447"/>
      <c r="X13">
        <v>15828</v>
      </c>
      <c r="Y13">
        <v>69322</v>
      </c>
    </row>
    <row r="14" spans="1:25" x14ac:dyDescent="0.35">
      <c r="A14" s="42" t="str">
        <f t="shared" si="0"/>
        <v>Fri</v>
      </c>
      <c r="B14" s="446">
        <v>45716</v>
      </c>
      <c r="C14" s="446">
        <v>45716</v>
      </c>
      <c r="D14" s="677" t="s">
        <v>580</v>
      </c>
      <c r="E14" s="447" t="s">
        <v>316</v>
      </c>
      <c r="F14" s="447"/>
      <c r="G14" s="447" t="s">
        <v>316</v>
      </c>
      <c r="H14" s="446">
        <f>J14-1</f>
        <v>45713</v>
      </c>
      <c r="I14" s="446">
        <f>J14-1</f>
        <v>45713</v>
      </c>
      <c r="J14" s="446">
        <v>45714</v>
      </c>
      <c r="K14" s="447" t="s">
        <v>1579</v>
      </c>
      <c r="L14" s="447"/>
      <c r="M14" s="591" t="s">
        <v>1726</v>
      </c>
      <c r="N14" s="446"/>
      <c r="O14" s="447"/>
      <c r="P14" s="693" t="s">
        <v>1867</v>
      </c>
      <c r="Q14" s="45" t="s">
        <v>1868</v>
      </c>
      <c r="R14" s="45" t="s">
        <v>1869</v>
      </c>
      <c r="S14" s="447"/>
      <c r="X14">
        <v>15829</v>
      </c>
      <c r="Y14">
        <v>69349</v>
      </c>
    </row>
    <row r="15" spans="1:25" x14ac:dyDescent="0.35">
      <c r="A15" s="42" t="str">
        <f t="shared" si="0"/>
        <v>Tue</v>
      </c>
      <c r="B15" s="446">
        <v>45692</v>
      </c>
      <c r="C15" s="446">
        <v>45694</v>
      </c>
      <c r="D15" s="677" t="s">
        <v>119</v>
      </c>
      <c r="E15" s="447" t="s">
        <v>316</v>
      </c>
      <c r="F15" s="446">
        <v>45672</v>
      </c>
      <c r="G15" s="447" t="s">
        <v>316</v>
      </c>
      <c r="H15" s="446">
        <f>I15-1</f>
        <v>45683</v>
      </c>
      <c r="I15" s="446">
        <f>J15-1</f>
        <v>45684</v>
      </c>
      <c r="J15" s="446">
        <v>45685</v>
      </c>
      <c r="K15" s="365" t="s">
        <v>1556</v>
      </c>
      <c r="L15" s="447" t="s">
        <v>1870</v>
      </c>
      <c r="M15" s="591" t="s">
        <v>1726</v>
      </c>
      <c r="N15" s="175" t="s">
        <v>1871</v>
      </c>
      <c r="O15" s="447"/>
      <c r="P15" s="693" t="s">
        <v>1872</v>
      </c>
      <c r="Q15" s="45" t="s">
        <v>1873</v>
      </c>
      <c r="R15" s="447" t="s">
        <v>1874</v>
      </c>
      <c r="S15" s="685" t="s">
        <v>1875</v>
      </c>
      <c r="X15">
        <v>15831</v>
      </c>
      <c r="Y15">
        <v>69347</v>
      </c>
    </row>
    <row r="16" spans="1:25" s="365" customFormat="1" x14ac:dyDescent="0.35">
      <c r="A16" s="290" t="str">
        <f t="shared" si="0"/>
        <v>Mon</v>
      </c>
      <c r="B16" s="680">
        <v>45691</v>
      </c>
      <c r="C16" s="680">
        <v>45697</v>
      </c>
      <c r="D16" s="681" t="s">
        <v>1876</v>
      </c>
      <c r="E16" s="372" t="s">
        <v>316</v>
      </c>
      <c r="F16" s="372"/>
      <c r="G16" s="372"/>
      <c r="H16" s="371">
        <f>I16-1</f>
        <v>45680</v>
      </c>
      <c r="I16" s="371">
        <f>J16-3</f>
        <v>45681</v>
      </c>
      <c r="J16" s="682">
        <v>45684</v>
      </c>
      <c r="K16" s="405" t="s">
        <v>1556</v>
      </c>
      <c r="L16" s="372" t="s">
        <v>1848</v>
      </c>
      <c r="M16" s="683" t="s">
        <v>1700</v>
      </c>
      <c r="N16" s="175" t="s">
        <v>1877</v>
      </c>
      <c r="O16" s="372"/>
      <c r="P16" s="684" t="s">
        <v>1878</v>
      </c>
      <c r="Q16" s="330" t="s">
        <v>1879</v>
      </c>
      <c r="R16" s="372" t="s">
        <v>1880</v>
      </c>
      <c r="S16" s="372"/>
      <c r="X16" s="365">
        <v>15673</v>
      </c>
      <c r="Y16" s="365">
        <v>69356</v>
      </c>
    </row>
    <row r="17" spans="1:25" x14ac:dyDescent="0.35">
      <c r="A17" s="42" t="str">
        <f t="shared" si="0"/>
        <v>Mon</v>
      </c>
      <c r="B17" s="446">
        <v>45712</v>
      </c>
      <c r="C17" s="446">
        <v>45741</v>
      </c>
      <c r="D17" s="677" t="s">
        <v>1245</v>
      </c>
      <c r="E17" s="447" t="s">
        <v>316</v>
      </c>
      <c r="F17" s="447"/>
      <c r="G17" s="447" t="s">
        <v>316</v>
      </c>
      <c r="H17" s="446">
        <v>45709</v>
      </c>
      <c r="I17" s="446">
        <v>45709</v>
      </c>
      <c r="J17" s="711">
        <v>45709</v>
      </c>
      <c r="K17" s="366" t="s">
        <v>1556</v>
      </c>
      <c r="L17" s="513"/>
      <c r="M17" s="591" t="s">
        <v>1700</v>
      </c>
      <c r="N17" s="446"/>
      <c r="O17" s="447"/>
      <c r="P17" s="693" t="s">
        <v>1881</v>
      </c>
      <c r="Q17" s="45" t="s">
        <v>1882</v>
      </c>
      <c r="R17" s="647" t="s">
        <v>1330</v>
      </c>
      <c r="S17" s="447"/>
      <c r="X17">
        <v>15830</v>
      </c>
      <c r="Y17">
        <v>69334</v>
      </c>
    </row>
    <row r="18" spans="1:25" x14ac:dyDescent="0.35">
      <c r="A18" s="42" t="s">
        <v>152</v>
      </c>
      <c r="B18" s="446">
        <v>45699</v>
      </c>
      <c r="C18" s="446">
        <v>45708</v>
      </c>
      <c r="D18" s="677" t="s">
        <v>30</v>
      </c>
      <c r="E18" s="446">
        <v>45684</v>
      </c>
      <c r="F18" s="446">
        <v>45678</v>
      </c>
      <c r="G18" s="446">
        <v>45691</v>
      </c>
      <c r="H18" s="446">
        <v>45698</v>
      </c>
      <c r="I18" s="446">
        <v>45698</v>
      </c>
      <c r="J18" s="711">
        <v>45698</v>
      </c>
      <c r="K18" s="366" t="s">
        <v>1685</v>
      </c>
      <c r="L18" s="513" t="s">
        <v>1883</v>
      </c>
      <c r="M18" s="591" t="s">
        <v>1726</v>
      </c>
      <c r="N18" s="447"/>
      <c r="O18" s="447"/>
      <c r="P18" s="693" t="s">
        <v>1884</v>
      </c>
      <c r="Q18" s="45" t="s">
        <v>1885</v>
      </c>
      <c r="R18" s="447" t="s">
        <v>1886</v>
      </c>
      <c r="S18" s="685" t="s">
        <v>1887</v>
      </c>
      <c r="X18">
        <v>15833</v>
      </c>
      <c r="Y18">
        <v>69317</v>
      </c>
    </row>
    <row r="19" spans="1:25" x14ac:dyDescent="0.35">
      <c r="A19" s="42" t="s">
        <v>152</v>
      </c>
      <c r="B19" s="446">
        <v>45713</v>
      </c>
      <c r="C19" s="446">
        <v>45715</v>
      </c>
      <c r="D19" s="677" t="s">
        <v>30</v>
      </c>
      <c r="E19" s="446">
        <v>45698</v>
      </c>
      <c r="F19" s="446">
        <v>45692</v>
      </c>
      <c r="G19" s="446">
        <v>45705</v>
      </c>
      <c r="H19" s="446">
        <v>45712</v>
      </c>
      <c r="I19" s="446">
        <v>45712</v>
      </c>
      <c r="J19" s="711">
        <v>45712</v>
      </c>
      <c r="K19" s="366" t="s">
        <v>1685</v>
      </c>
      <c r="L19" s="513" t="s">
        <v>1883</v>
      </c>
      <c r="M19" s="447" t="s">
        <v>1700</v>
      </c>
      <c r="N19" s="447"/>
      <c r="O19" s="447"/>
      <c r="P19" s="693" t="s">
        <v>1888</v>
      </c>
      <c r="Q19" s="45" t="s">
        <v>1889</v>
      </c>
      <c r="R19" s="447" t="s">
        <v>1890</v>
      </c>
      <c r="S19" s="685" t="s">
        <v>1891</v>
      </c>
      <c r="X19">
        <v>15834</v>
      </c>
      <c r="Y19">
        <v>69340</v>
      </c>
    </row>
    <row r="20" spans="1:25" x14ac:dyDescent="0.35">
      <c r="A20" s="42" t="str">
        <f t="shared" ref="A20:A44" si="2">TEXT(B20,"ddd")</f>
        <v>Sat</v>
      </c>
      <c r="B20" s="446">
        <v>45689</v>
      </c>
      <c r="C20" s="446">
        <v>45689</v>
      </c>
      <c r="D20" s="677" t="s">
        <v>34</v>
      </c>
      <c r="E20" s="447"/>
      <c r="F20" s="447"/>
      <c r="G20" s="447"/>
      <c r="H20" s="446">
        <f t="shared" ref="H20:H44" si="3">I20-1</f>
        <v>45680</v>
      </c>
      <c r="I20" s="446">
        <f>J20-3</f>
        <v>45681</v>
      </c>
      <c r="J20" s="711">
        <v>45684</v>
      </c>
      <c r="K20" s="366" t="s">
        <v>1556</v>
      </c>
      <c r="L20" s="513" t="s">
        <v>1828</v>
      </c>
      <c r="M20" s="447" t="s">
        <v>1672</v>
      </c>
      <c r="N20" s="175" t="s">
        <v>1892</v>
      </c>
      <c r="O20" s="447"/>
      <c r="P20" s="694" t="s">
        <v>1893</v>
      </c>
      <c r="Q20" s="45" t="s">
        <v>1894</v>
      </c>
      <c r="R20" s="45" t="s">
        <v>1895</v>
      </c>
      <c r="S20" s="447"/>
      <c r="X20">
        <v>15843</v>
      </c>
      <c r="Y20">
        <v>69321</v>
      </c>
    </row>
    <row r="21" spans="1:25" x14ac:dyDescent="0.35">
      <c r="A21" s="42" t="str">
        <f t="shared" si="2"/>
        <v>Sun</v>
      </c>
      <c r="B21" s="446">
        <v>45690</v>
      </c>
      <c r="C21" s="446">
        <v>45690</v>
      </c>
      <c r="D21" s="677" t="s">
        <v>34</v>
      </c>
      <c r="E21" s="447"/>
      <c r="F21" s="447"/>
      <c r="G21" s="447"/>
      <c r="H21" s="446">
        <f t="shared" si="3"/>
        <v>45680</v>
      </c>
      <c r="I21" s="446">
        <f>J21-3</f>
        <v>45681</v>
      </c>
      <c r="J21" s="446">
        <v>45684</v>
      </c>
      <c r="K21" s="540" t="s">
        <v>1552</v>
      </c>
      <c r="L21" s="447" t="s">
        <v>1828</v>
      </c>
      <c r="M21" s="447" t="s">
        <v>1672</v>
      </c>
      <c r="N21" s="175" t="s">
        <v>1892</v>
      </c>
      <c r="O21" s="447"/>
      <c r="P21" s="694" t="s">
        <v>1896</v>
      </c>
      <c r="Q21" s="45" t="s">
        <v>1897</v>
      </c>
      <c r="R21" s="447" t="s">
        <v>1898</v>
      </c>
      <c r="S21" s="447"/>
      <c r="X21">
        <v>15844</v>
      </c>
      <c r="Y21">
        <v>69323</v>
      </c>
    </row>
    <row r="22" spans="1:25" x14ac:dyDescent="0.35">
      <c r="A22" s="42" t="str">
        <f t="shared" si="2"/>
        <v>Mon</v>
      </c>
      <c r="B22" s="446">
        <v>45691</v>
      </c>
      <c r="C22" s="446">
        <v>45691</v>
      </c>
      <c r="D22" s="677" t="s">
        <v>34</v>
      </c>
      <c r="E22" s="447"/>
      <c r="F22" s="447"/>
      <c r="G22" s="447"/>
      <c r="H22" s="446">
        <f t="shared" si="3"/>
        <v>45680</v>
      </c>
      <c r="I22" s="446">
        <f>J22-3</f>
        <v>45681</v>
      </c>
      <c r="J22" s="446">
        <v>45684</v>
      </c>
      <c r="K22" s="447" t="s">
        <v>1579</v>
      </c>
      <c r="L22" s="447" t="s">
        <v>1828</v>
      </c>
      <c r="M22" s="447" t="s">
        <v>1672</v>
      </c>
      <c r="N22" s="175" t="s">
        <v>1892</v>
      </c>
      <c r="O22" s="447"/>
      <c r="P22" s="694" t="s">
        <v>1899</v>
      </c>
      <c r="Q22" s="45" t="s">
        <v>1900</v>
      </c>
      <c r="R22" s="447" t="s">
        <v>1901</v>
      </c>
      <c r="S22" s="447"/>
      <c r="X22">
        <v>15845</v>
      </c>
      <c r="Y22">
        <v>69324</v>
      </c>
    </row>
    <row r="23" spans="1:25" x14ac:dyDescent="0.35">
      <c r="A23" s="42" t="str">
        <f t="shared" si="2"/>
        <v>Tue</v>
      </c>
      <c r="B23" s="446">
        <v>45692</v>
      </c>
      <c r="C23" s="446">
        <v>45692</v>
      </c>
      <c r="D23" s="677" t="s">
        <v>34</v>
      </c>
      <c r="E23" s="447"/>
      <c r="F23" s="447"/>
      <c r="G23" s="447"/>
      <c r="H23" s="446">
        <f t="shared" si="3"/>
        <v>45683</v>
      </c>
      <c r="I23" s="446">
        <f>J23-1</f>
        <v>45684</v>
      </c>
      <c r="J23" s="446">
        <v>45685</v>
      </c>
      <c r="K23" s="365" t="s">
        <v>1556</v>
      </c>
      <c r="L23" s="447" t="s">
        <v>1828</v>
      </c>
      <c r="M23" s="447" t="s">
        <v>1672</v>
      </c>
      <c r="N23" s="204" t="s">
        <v>1892</v>
      </c>
      <c r="O23" s="447"/>
      <c r="P23" s="694" t="s">
        <v>1902</v>
      </c>
      <c r="Q23" s="45" t="s">
        <v>1903</v>
      </c>
      <c r="R23" s="45" t="s">
        <v>1904</v>
      </c>
      <c r="S23" s="447"/>
      <c r="X23">
        <v>15846</v>
      </c>
      <c r="Y23">
        <v>69326</v>
      </c>
    </row>
    <row r="24" spans="1:25" x14ac:dyDescent="0.35">
      <c r="A24" s="42" t="str">
        <f t="shared" si="2"/>
        <v>Wed</v>
      </c>
      <c r="B24" s="446">
        <v>45693</v>
      </c>
      <c r="C24" s="446">
        <v>45693</v>
      </c>
      <c r="D24" s="677" t="s">
        <v>34</v>
      </c>
      <c r="E24" s="447"/>
      <c r="F24" s="447"/>
      <c r="G24" s="447"/>
      <c r="H24" s="446">
        <f t="shared" si="3"/>
        <v>45684</v>
      </c>
      <c r="I24" s="446">
        <f>J24-1</f>
        <v>45685</v>
      </c>
      <c r="J24" s="446">
        <v>45686</v>
      </c>
      <c r="K24" s="447" t="s">
        <v>1552</v>
      </c>
      <c r="L24" s="447" t="s">
        <v>1828</v>
      </c>
      <c r="M24" s="447" t="s">
        <v>1686</v>
      </c>
      <c r="N24" s="204" t="s">
        <v>1892</v>
      </c>
      <c r="O24" s="447"/>
      <c r="P24" s="694" t="s">
        <v>1905</v>
      </c>
      <c r="Q24" s="45" t="s">
        <v>1906</v>
      </c>
      <c r="R24" s="45" t="s">
        <v>1907</v>
      </c>
      <c r="S24" s="447"/>
      <c r="X24">
        <v>15847</v>
      </c>
      <c r="Y24">
        <v>69327</v>
      </c>
    </row>
    <row r="25" spans="1:25" x14ac:dyDescent="0.35">
      <c r="A25" s="42" t="str">
        <f t="shared" si="2"/>
        <v>Thu</v>
      </c>
      <c r="B25" s="446">
        <v>45694</v>
      </c>
      <c r="C25" s="446">
        <v>45694</v>
      </c>
      <c r="D25" s="677" t="s">
        <v>34</v>
      </c>
      <c r="E25" s="447"/>
      <c r="F25" s="447"/>
      <c r="G25" s="447"/>
      <c r="H25" s="446">
        <f t="shared" si="3"/>
        <v>45685</v>
      </c>
      <c r="I25" s="446">
        <f>J25-1</f>
        <v>45686</v>
      </c>
      <c r="J25" s="446">
        <v>45687</v>
      </c>
      <c r="K25" s="365" t="s">
        <v>1556</v>
      </c>
      <c r="L25" s="447" t="s">
        <v>1828</v>
      </c>
      <c r="M25" s="447" t="s">
        <v>1686</v>
      </c>
      <c r="N25" s="204" t="s">
        <v>1892</v>
      </c>
      <c r="O25" s="447"/>
      <c r="P25" s="694" t="s">
        <v>1908</v>
      </c>
      <c r="Q25" s="45" t="s">
        <v>1909</v>
      </c>
      <c r="R25" s="45" t="s">
        <v>1910</v>
      </c>
      <c r="S25" s="447"/>
      <c r="X25">
        <v>15848</v>
      </c>
      <c r="Y25">
        <v>69332</v>
      </c>
    </row>
    <row r="26" spans="1:25" x14ac:dyDescent="0.35">
      <c r="A26" s="42" t="str">
        <f t="shared" si="2"/>
        <v>Fri</v>
      </c>
      <c r="B26" s="446">
        <v>45695</v>
      </c>
      <c r="C26" s="446">
        <v>45695</v>
      </c>
      <c r="D26" s="677" t="s">
        <v>34</v>
      </c>
      <c r="E26" s="447"/>
      <c r="F26" s="447"/>
      <c r="G26" s="447"/>
      <c r="H26" s="446">
        <f t="shared" si="3"/>
        <v>45686</v>
      </c>
      <c r="I26" s="446">
        <f>J26-1</f>
        <v>45687</v>
      </c>
      <c r="J26" s="446">
        <v>45688</v>
      </c>
      <c r="K26" s="447" t="s">
        <v>1579</v>
      </c>
      <c r="L26" s="447" t="s">
        <v>1828</v>
      </c>
      <c r="M26" s="447" t="s">
        <v>1686</v>
      </c>
      <c r="N26" s="175" t="s">
        <v>1892</v>
      </c>
      <c r="O26" s="447"/>
      <c r="P26" s="694" t="s">
        <v>1911</v>
      </c>
      <c r="Q26" s="45" t="s">
        <v>1912</v>
      </c>
      <c r="R26" s="45" t="s">
        <v>1913</v>
      </c>
      <c r="S26" s="447"/>
      <c r="X26">
        <v>15849</v>
      </c>
      <c r="Y26">
        <v>69336</v>
      </c>
    </row>
    <row r="27" spans="1:25" x14ac:dyDescent="0.35">
      <c r="A27" s="42" t="str">
        <f t="shared" si="2"/>
        <v>Sat</v>
      </c>
      <c r="B27" s="446">
        <v>45696</v>
      </c>
      <c r="C27" s="446">
        <v>45696</v>
      </c>
      <c r="D27" s="677" t="s">
        <v>34</v>
      </c>
      <c r="E27" s="447"/>
      <c r="F27" s="447"/>
      <c r="G27" s="447"/>
      <c r="H27" s="446">
        <f t="shared" si="3"/>
        <v>45687</v>
      </c>
      <c r="I27" s="446">
        <f>J27-3</f>
        <v>45688</v>
      </c>
      <c r="J27" s="446">
        <v>45691</v>
      </c>
      <c r="K27" s="447" t="s">
        <v>1579</v>
      </c>
      <c r="L27" s="447" t="s">
        <v>1828</v>
      </c>
      <c r="M27" s="447" t="s">
        <v>1686</v>
      </c>
      <c r="N27" s="204" t="s">
        <v>1892</v>
      </c>
      <c r="O27" s="447"/>
      <c r="P27" s="694" t="s">
        <v>1914</v>
      </c>
      <c r="Q27" s="45" t="s">
        <v>1915</v>
      </c>
      <c r="R27" s="45" t="s">
        <v>1916</v>
      </c>
      <c r="S27" s="447"/>
      <c r="X27">
        <v>15850</v>
      </c>
      <c r="Y27">
        <v>69338</v>
      </c>
    </row>
    <row r="28" spans="1:25" x14ac:dyDescent="0.35">
      <c r="A28" s="42" t="str">
        <f t="shared" si="2"/>
        <v>Sun</v>
      </c>
      <c r="B28" s="446">
        <v>45697</v>
      </c>
      <c r="C28" s="446">
        <v>45697</v>
      </c>
      <c r="D28" s="677" t="s">
        <v>34</v>
      </c>
      <c r="E28" s="447"/>
      <c r="F28" s="447"/>
      <c r="G28" s="447"/>
      <c r="H28" s="446">
        <f t="shared" si="3"/>
        <v>45687</v>
      </c>
      <c r="I28" s="446">
        <f>J28-3</f>
        <v>45688</v>
      </c>
      <c r="J28" s="446">
        <v>45691</v>
      </c>
      <c r="K28" s="447" t="s">
        <v>1579</v>
      </c>
      <c r="L28" s="447" t="s">
        <v>1828</v>
      </c>
      <c r="M28" s="447" t="s">
        <v>1686</v>
      </c>
      <c r="N28" s="204" t="s">
        <v>1892</v>
      </c>
      <c r="O28" s="447"/>
      <c r="P28" s="694" t="s">
        <v>1917</v>
      </c>
      <c r="Q28" s="45" t="s">
        <v>1918</v>
      </c>
      <c r="R28" s="45" t="s">
        <v>1919</v>
      </c>
      <c r="S28" s="447"/>
      <c r="X28">
        <v>15851</v>
      </c>
      <c r="Y28">
        <v>69342</v>
      </c>
    </row>
    <row r="29" spans="1:25" x14ac:dyDescent="0.35">
      <c r="A29" s="42" t="str">
        <f t="shared" si="2"/>
        <v>Mon</v>
      </c>
      <c r="B29" s="446">
        <v>45698</v>
      </c>
      <c r="C29" s="446">
        <v>45698</v>
      </c>
      <c r="D29" s="677" t="s">
        <v>34</v>
      </c>
      <c r="E29" s="447"/>
      <c r="F29" s="447"/>
      <c r="G29" s="447"/>
      <c r="H29" s="446">
        <f t="shared" si="3"/>
        <v>45687</v>
      </c>
      <c r="I29" s="446">
        <f>J29-3</f>
        <v>45688</v>
      </c>
      <c r="J29" s="446">
        <v>45691</v>
      </c>
      <c r="K29" s="447" t="s">
        <v>1556</v>
      </c>
      <c r="L29" s="447" t="s">
        <v>1828</v>
      </c>
      <c r="M29" s="447" t="s">
        <v>1686</v>
      </c>
      <c r="N29" s="204" t="s">
        <v>1892</v>
      </c>
      <c r="O29" s="447"/>
      <c r="P29" s="694" t="s">
        <v>1920</v>
      </c>
      <c r="Q29" s="45" t="s">
        <v>1921</v>
      </c>
      <c r="R29" s="447" t="s">
        <v>1922</v>
      </c>
      <c r="S29" s="447"/>
      <c r="X29">
        <v>15852</v>
      </c>
      <c r="Y29">
        <v>69345</v>
      </c>
    </row>
    <row r="30" spans="1:25" x14ac:dyDescent="0.35">
      <c r="A30" s="42" t="str">
        <f t="shared" si="2"/>
        <v>Thu</v>
      </c>
      <c r="B30" s="446">
        <v>45701</v>
      </c>
      <c r="C30" s="446">
        <v>45701</v>
      </c>
      <c r="D30" s="677" t="s">
        <v>34</v>
      </c>
      <c r="E30" s="447"/>
      <c r="F30" s="447"/>
      <c r="G30" s="447"/>
      <c r="H30" s="446">
        <f t="shared" si="3"/>
        <v>45692</v>
      </c>
      <c r="I30" s="446">
        <f>J30-1</f>
        <v>45693</v>
      </c>
      <c r="J30" s="446">
        <v>45694</v>
      </c>
      <c r="K30" s="447" t="s">
        <v>1556</v>
      </c>
      <c r="L30" s="447" t="s">
        <v>1828</v>
      </c>
      <c r="M30" s="447" t="s">
        <v>1686</v>
      </c>
      <c r="N30" s="175" t="s">
        <v>1892</v>
      </c>
      <c r="O30" s="447"/>
      <c r="P30" s="694" t="s">
        <v>1923</v>
      </c>
      <c r="Q30" s="45" t="s">
        <v>1924</v>
      </c>
      <c r="R30" s="45" t="s">
        <v>1925</v>
      </c>
      <c r="S30" s="447"/>
      <c r="X30">
        <v>15853</v>
      </c>
      <c r="Y30">
        <v>69346</v>
      </c>
    </row>
    <row r="31" spans="1:25" x14ac:dyDescent="0.35">
      <c r="A31" s="42" t="str">
        <f t="shared" si="2"/>
        <v>Fri</v>
      </c>
      <c r="B31" s="446">
        <v>45702</v>
      </c>
      <c r="C31" s="446">
        <v>45702</v>
      </c>
      <c r="D31" s="677" t="s">
        <v>34</v>
      </c>
      <c r="E31" s="447"/>
      <c r="F31" s="447"/>
      <c r="G31" s="447"/>
      <c r="H31" s="446">
        <f t="shared" si="3"/>
        <v>45693</v>
      </c>
      <c r="I31" s="446">
        <f>J31-1</f>
        <v>45694</v>
      </c>
      <c r="J31" s="446">
        <v>45695</v>
      </c>
      <c r="K31" s="447" t="s">
        <v>1579</v>
      </c>
      <c r="L31" s="447" t="s">
        <v>1828</v>
      </c>
      <c r="M31" s="447" t="s">
        <v>1726</v>
      </c>
      <c r="N31" s="175" t="s">
        <v>1892</v>
      </c>
      <c r="O31" s="447"/>
      <c r="P31" s="694" t="s">
        <v>1926</v>
      </c>
      <c r="Q31" s="45" t="s">
        <v>1927</v>
      </c>
      <c r="R31" s="45" t="s">
        <v>1928</v>
      </c>
      <c r="S31" s="447"/>
      <c r="X31">
        <v>15854</v>
      </c>
      <c r="Y31">
        <v>69350</v>
      </c>
    </row>
    <row r="32" spans="1:25" x14ac:dyDescent="0.35">
      <c r="A32" s="42" t="str">
        <f t="shared" si="2"/>
        <v>Sat</v>
      </c>
      <c r="B32" s="446">
        <v>45703</v>
      </c>
      <c r="C32" s="446">
        <v>45703</v>
      </c>
      <c r="D32" s="677" t="s">
        <v>34</v>
      </c>
      <c r="E32" s="447"/>
      <c r="F32" s="447"/>
      <c r="G32" s="447"/>
      <c r="H32" s="446">
        <f t="shared" si="3"/>
        <v>45694</v>
      </c>
      <c r="I32" s="446">
        <f>J32-3</f>
        <v>45695</v>
      </c>
      <c r="J32" s="446">
        <v>45698</v>
      </c>
      <c r="K32" s="447" t="s">
        <v>1579</v>
      </c>
      <c r="L32" s="447" t="s">
        <v>1828</v>
      </c>
      <c r="M32" s="447" t="s">
        <v>1726</v>
      </c>
      <c r="N32" s="697" t="s">
        <v>1892</v>
      </c>
      <c r="O32" s="447"/>
      <c r="P32" s="694" t="s">
        <v>1929</v>
      </c>
      <c r="Q32" s="45" t="s">
        <v>1930</v>
      </c>
      <c r="R32" s="45" t="s">
        <v>1931</v>
      </c>
      <c r="S32" s="447"/>
      <c r="X32">
        <v>15855</v>
      </c>
      <c r="Y32">
        <v>69351</v>
      </c>
    </row>
    <row r="33" spans="1:25" x14ac:dyDescent="0.35">
      <c r="A33" s="42" t="str">
        <f t="shared" si="2"/>
        <v>Sun</v>
      </c>
      <c r="B33" s="446">
        <v>45704</v>
      </c>
      <c r="C33" s="446">
        <v>45704</v>
      </c>
      <c r="D33" s="677" t="s">
        <v>34</v>
      </c>
      <c r="E33" s="447"/>
      <c r="F33" s="447"/>
      <c r="G33" s="447"/>
      <c r="H33" s="446">
        <f t="shared" si="3"/>
        <v>45694</v>
      </c>
      <c r="I33" s="446">
        <f>J33-3</f>
        <v>45695</v>
      </c>
      <c r="J33" s="446">
        <v>45698</v>
      </c>
      <c r="K33" s="447" t="s">
        <v>1579</v>
      </c>
      <c r="L33" s="447" t="s">
        <v>1828</v>
      </c>
      <c r="M33" s="447" t="s">
        <v>1726</v>
      </c>
      <c r="N33" s="175" t="s">
        <v>1892</v>
      </c>
      <c r="O33" s="447"/>
      <c r="P33" s="694" t="s">
        <v>1932</v>
      </c>
      <c r="Q33" s="45" t="s">
        <v>1933</v>
      </c>
      <c r="R33" s="45" t="s">
        <v>1934</v>
      </c>
      <c r="S33" s="447"/>
      <c r="X33">
        <v>15856</v>
      </c>
      <c r="Y33">
        <v>69352</v>
      </c>
    </row>
    <row r="34" spans="1:25" x14ac:dyDescent="0.35">
      <c r="A34" s="42" t="str">
        <f t="shared" si="2"/>
        <v>Mon</v>
      </c>
      <c r="B34" s="446">
        <v>45705</v>
      </c>
      <c r="C34" s="446">
        <v>45705</v>
      </c>
      <c r="D34" s="677" t="s">
        <v>34</v>
      </c>
      <c r="E34" s="447"/>
      <c r="F34" s="447"/>
      <c r="G34" s="447"/>
      <c r="H34" s="446">
        <f t="shared" si="3"/>
        <v>45694</v>
      </c>
      <c r="I34" s="446">
        <f>J34-3</f>
        <v>45695</v>
      </c>
      <c r="J34" s="446">
        <v>45698</v>
      </c>
      <c r="K34" s="447" t="s">
        <v>1556</v>
      </c>
      <c r="L34" s="447" t="s">
        <v>1828</v>
      </c>
      <c r="M34" s="447" t="s">
        <v>1726</v>
      </c>
      <c r="N34" s="175" t="s">
        <v>1892</v>
      </c>
      <c r="O34" s="447"/>
      <c r="P34" s="694" t="s">
        <v>1935</v>
      </c>
      <c r="Q34" s="45" t="s">
        <v>1936</v>
      </c>
      <c r="R34" s="45" t="s">
        <v>1937</v>
      </c>
      <c r="S34" s="447"/>
      <c r="X34">
        <v>15857</v>
      </c>
      <c r="Y34">
        <v>69353</v>
      </c>
    </row>
    <row r="35" spans="1:25" x14ac:dyDescent="0.35">
      <c r="A35" s="42" t="str">
        <f t="shared" si="2"/>
        <v>Thu</v>
      </c>
      <c r="B35" s="446">
        <v>45708</v>
      </c>
      <c r="C35" s="446">
        <v>45708</v>
      </c>
      <c r="D35" s="677" t="s">
        <v>34</v>
      </c>
      <c r="E35" s="447"/>
      <c r="F35" s="447"/>
      <c r="G35" s="447"/>
      <c r="H35" s="446">
        <f t="shared" si="3"/>
        <v>45699</v>
      </c>
      <c r="I35" s="446">
        <f>J35-1</f>
        <v>45700</v>
      </c>
      <c r="J35" s="446">
        <v>45701</v>
      </c>
      <c r="K35" s="447" t="s">
        <v>1556</v>
      </c>
      <c r="L35" s="447" t="s">
        <v>1828</v>
      </c>
      <c r="M35" s="447" t="s">
        <v>1726</v>
      </c>
      <c r="N35" s="175" t="s">
        <v>1892</v>
      </c>
      <c r="O35" s="447"/>
      <c r="P35" s="694" t="s">
        <v>1938</v>
      </c>
      <c r="Q35" s="45" t="s">
        <v>1939</v>
      </c>
      <c r="R35" s="45" t="s">
        <v>1940</v>
      </c>
      <c r="S35" s="447"/>
      <c r="X35">
        <v>15858</v>
      </c>
      <c r="Y35">
        <v>69354</v>
      </c>
    </row>
    <row r="36" spans="1:25" x14ac:dyDescent="0.35">
      <c r="A36" s="42" t="str">
        <f t="shared" si="2"/>
        <v>Fri</v>
      </c>
      <c r="B36" s="446">
        <v>45709</v>
      </c>
      <c r="C36" s="446">
        <v>45709</v>
      </c>
      <c r="D36" s="677" t="s">
        <v>34</v>
      </c>
      <c r="E36" s="447"/>
      <c r="F36" s="447"/>
      <c r="G36" s="447"/>
      <c r="H36" s="446">
        <f t="shared" si="3"/>
        <v>45700</v>
      </c>
      <c r="I36" s="446">
        <f>J36-1</f>
        <v>45701</v>
      </c>
      <c r="J36" s="446">
        <v>45702</v>
      </c>
      <c r="K36" s="447" t="s">
        <v>1552</v>
      </c>
      <c r="L36" s="447" t="s">
        <v>1828</v>
      </c>
      <c r="M36" s="447" t="s">
        <v>1672</v>
      </c>
      <c r="N36" s="175" t="s">
        <v>1892</v>
      </c>
      <c r="O36" s="447"/>
      <c r="P36" s="694" t="s">
        <v>1941</v>
      </c>
      <c r="Q36" s="45" t="s">
        <v>1942</v>
      </c>
      <c r="R36" s="45" t="s">
        <v>1943</v>
      </c>
      <c r="S36" s="447"/>
      <c r="X36">
        <v>15859</v>
      </c>
      <c r="Y36">
        <v>69333</v>
      </c>
    </row>
    <row r="37" spans="1:25" x14ac:dyDescent="0.35">
      <c r="A37" s="42" t="str">
        <f t="shared" si="2"/>
        <v>Sat</v>
      </c>
      <c r="B37" s="446">
        <v>45710</v>
      </c>
      <c r="C37" s="446">
        <v>45710</v>
      </c>
      <c r="D37" s="677" t="s">
        <v>34</v>
      </c>
      <c r="E37" s="447"/>
      <c r="F37" s="447"/>
      <c r="G37" s="447"/>
      <c r="H37" s="446">
        <f t="shared" si="3"/>
        <v>45701</v>
      </c>
      <c r="I37" s="446">
        <f>J37-3</f>
        <v>45702</v>
      </c>
      <c r="J37" s="446">
        <v>45705</v>
      </c>
      <c r="K37" s="447" t="s">
        <v>1556</v>
      </c>
      <c r="L37" s="447" t="s">
        <v>1828</v>
      </c>
      <c r="M37" s="447" t="s">
        <v>1672</v>
      </c>
      <c r="N37" s="697" t="s">
        <v>1892</v>
      </c>
      <c r="O37" s="447"/>
      <c r="P37" s="694" t="s">
        <v>1944</v>
      </c>
      <c r="Q37" s="45" t="s">
        <v>1945</v>
      </c>
      <c r="R37" s="45" t="s">
        <v>1946</v>
      </c>
      <c r="S37" s="447"/>
      <c r="X37">
        <v>15860</v>
      </c>
      <c r="Y37">
        <v>69335</v>
      </c>
    </row>
    <row r="38" spans="1:25" x14ac:dyDescent="0.35">
      <c r="A38" s="42" t="str">
        <f t="shared" si="2"/>
        <v>Sun</v>
      </c>
      <c r="B38" s="446">
        <v>45711</v>
      </c>
      <c r="C38" s="446">
        <v>45711</v>
      </c>
      <c r="D38" s="677" t="s">
        <v>34</v>
      </c>
      <c r="E38" s="447"/>
      <c r="F38" s="447"/>
      <c r="G38" s="447"/>
      <c r="H38" s="446">
        <f t="shared" si="3"/>
        <v>45701</v>
      </c>
      <c r="I38" s="446">
        <f>J38-3</f>
        <v>45702</v>
      </c>
      <c r="J38" s="446">
        <v>45705</v>
      </c>
      <c r="K38" s="447" t="s">
        <v>1552</v>
      </c>
      <c r="L38" s="447" t="s">
        <v>1828</v>
      </c>
      <c r="M38" s="447" t="s">
        <v>1672</v>
      </c>
      <c r="N38" s="175" t="s">
        <v>1892</v>
      </c>
      <c r="O38" s="447"/>
      <c r="P38" s="694" t="s">
        <v>1947</v>
      </c>
      <c r="Q38" s="45" t="s">
        <v>1948</v>
      </c>
      <c r="R38" s="45" t="s">
        <v>1949</v>
      </c>
      <c r="S38" s="447"/>
      <c r="X38">
        <v>15861</v>
      </c>
      <c r="Y38">
        <v>69337</v>
      </c>
    </row>
    <row r="39" spans="1:25" x14ac:dyDescent="0.35">
      <c r="A39" s="42" t="str">
        <f t="shared" si="2"/>
        <v>Mon</v>
      </c>
      <c r="B39" s="446">
        <v>45712</v>
      </c>
      <c r="C39" s="446">
        <v>45712</v>
      </c>
      <c r="D39" s="677" t="s">
        <v>34</v>
      </c>
      <c r="E39" s="447"/>
      <c r="F39" s="447"/>
      <c r="G39" s="447"/>
      <c r="H39" s="446">
        <f t="shared" si="3"/>
        <v>45701</v>
      </c>
      <c r="I39" s="446">
        <f>J39-3</f>
        <v>45702</v>
      </c>
      <c r="J39" s="446">
        <v>45705</v>
      </c>
      <c r="K39" s="447" t="s">
        <v>1579</v>
      </c>
      <c r="L39" s="447" t="s">
        <v>1828</v>
      </c>
      <c r="M39" s="447" t="s">
        <v>1672</v>
      </c>
      <c r="N39" s="175" t="s">
        <v>1892</v>
      </c>
      <c r="O39" s="447"/>
      <c r="P39" s="694" t="s">
        <v>1950</v>
      </c>
      <c r="Q39" s="45" t="s">
        <v>1951</v>
      </c>
      <c r="R39" s="45" t="s">
        <v>1952</v>
      </c>
      <c r="S39" s="447"/>
      <c r="X39">
        <v>15862</v>
      </c>
      <c r="Y39">
        <v>69339</v>
      </c>
    </row>
    <row r="40" spans="1:25" x14ac:dyDescent="0.35">
      <c r="A40" s="42" t="str">
        <f t="shared" si="2"/>
        <v>Thu</v>
      </c>
      <c r="B40" s="446">
        <v>45715</v>
      </c>
      <c r="C40" s="446">
        <v>45715</v>
      </c>
      <c r="D40" s="677" t="s">
        <v>34</v>
      </c>
      <c r="E40" s="447"/>
      <c r="F40" s="447"/>
      <c r="G40" s="447"/>
      <c r="H40" s="446">
        <f t="shared" si="3"/>
        <v>45706</v>
      </c>
      <c r="I40" s="446">
        <f>J40-1</f>
        <v>45707</v>
      </c>
      <c r="J40" s="446">
        <v>45708</v>
      </c>
      <c r="K40" s="447" t="s">
        <v>1556</v>
      </c>
      <c r="L40" s="447" t="s">
        <v>1828</v>
      </c>
      <c r="M40" s="447" t="s">
        <v>1672</v>
      </c>
      <c r="N40" s="175" t="s">
        <v>1892</v>
      </c>
      <c r="O40" s="447"/>
      <c r="P40" s="694" t="s">
        <v>1953</v>
      </c>
      <c r="Q40" s="45" t="s">
        <v>1954</v>
      </c>
      <c r="R40" s="45" t="s">
        <v>1955</v>
      </c>
      <c r="S40" s="447"/>
      <c r="X40">
        <v>15863</v>
      </c>
      <c r="Y40">
        <v>69341</v>
      </c>
    </row>
    <row r="41" spans="1:25" x14ac:dyDescent="0.35">
      <c r="A41" s="42" t="str">
        <f t="shared" si="2"/>
        <v>Fri</v>
      </c>
      <c r="B41" s="446">
        <v>45716</v>
      </c>
      <c r="C41" s="446">
        <v>45716</v>
      </c>
      <c r="D41" s="677" t="s">
        <v>34</v>
      </c>
      <c r="E41" s="447"/>
      <c r="F41" s="447"/>
      <c r="G41" s="447"/>
      <c r="H41" s="446">
        <f t="shared" si="3"/>
        <v>45707</v>
      </c>
      <c r="I41" s="446">
        <f>J41-1</f>
        <v>45708</v>
      </c>
      <c r="J41" s="446">
        <v>45709</v>
      </c>
      <c r="K41" s="447" t="s">
        <v>1552</v>
      </c>
      <c r="L41" s="447" t="s">
        <v>1828</v>
      </c>
      <c r="M41" s="447" t="s">
        <v>1672</v>
      </c>
      <c r="N41" s="204" t="s">
        <v>1892</v>
      </c>
      <c r="O41" s="447"/>
      <c r="P41" s="694" t="s">
        <v>1956</v>
      </c>
      <c r="Q41" s="45" t="s">
        <v>1957</v>
      </c>
      <c r="R41" s="45" t="s">
        <v>1958</v>
      </c>
      <c r="S41" s="447"/>
      <c r="X41">
        <v>15864</v>
      </c>
      <c r="Y41">
        <v>69344</v>
      </c>
    </row>
    <row r="42" spans="1:25" x14ac:dyDescent="0.35">
      <c r="A42" s="42" t="str">
        <f t="shared" si="2"/>
        <v>Mon</v>
      </c>
      <c r="B42" s="446">
        <v>45698</v>
      </c>
      <c r="C42" s="446">
        <v>45704</v>
      </c>
      <c r="D42" s="677" t="s">
        <v>1959</v>
      </c>
      <c r="E42" s="447"/>
      <c r="F42" s="447"/>
      <c r="G42" s="447"/>
      <c r="H42" s="371">
        <f t="shared" si="3"/>
        <v>45687</v>
      </c>
      <c r="I42" s="371">
        <f>J42-3</f>
        <v>45688</v>
      </c>
      <c r="J42" s="446">
        <v>45691</v>
      </c>
      <c r="K42" s="365" t="s">
        <v>1556</v>
      </c>
      <c r="L42" s="447" t="s">
        <v>1960</v>
      </c>
      <c r="M42" s="447" t="s">
        <v>19</v>
      </c>
      <c r="N42" s="175" t="s">
        <v>1961</v>
      </c>
      <c r="O42" s="447"/>
      <c r="P42" s="693" t="s">
        <v>1962</v>
      </c>
      <c r="Q42" s="447" t="s">
        <v>19</v>
      </c>
      <c r="R42" s="647" t="s">
        <v>1330</v>
      </c>
      <c r="S42" s="447"/>
      <c r="X42">
        <v>15872</v>
      </c>
    </row>
    <row r="43" spans="1:25" x14ac:dyDescent="0.35">
      <c r="A43" s="688" t="str">
        <f t="shared" si="2"/>
        <v>Mon</v>
      </c>
      <c r="B43" s="494">
        <v>45705</v>
      </c>
      <c r="C43" s="494">
        <v>45711</v>
      </c>
      <c r="D43" s="689" t="s">
        <v>1412</v>
      </c>
      <c r="E43" s="498"/>
      <c r="F43" s="498"/>
      <c r="G43" s="498"/>
      <c r="H43" s="404">
        <f t="shared" si="3"/>
        <v>45694</v>
      </c>
      <c r="I43" s="404">
        <f>J43-3</f>
        <v>45695</v>
      </c>
      <c r="J43" s="494">
        <v>45698</v>
      </c>
      <c r="K43" s="372" t="s">
        <v>1556</v>
      </c>
      <c r="L43" s="498" t="s">
        <v>1960</v>
      </c>
      <c r="M43" s="498" t="s">
        <v>1678</v>
      </c>
      <c r="N43" s="175" t="s">
        <v>1963</v>
      </c>
      <c r="O43" s="498"/>
      <c r="P43" s="695" t="s">
        <v>1964</v>
      </c>
      <c r="Q43" s="690" t="s">
        <v>1965</v>
      </c>
      <c r="R43" s="498" t="s">
        <v>1966</v>
      </c>
      <c r="S43" s="498"/>
      <c r="X43">
        <v>15873</v>
      </c>
      <c r="Y43">
        <v>69357</v>
      </c>
    </row>
    <row r="44" spans="1:25" x14ac:dyDescent="0.35">
      <c r="A44" s="24" t="str">
        <f t="shared" si="2"/>
        <v>Mon</v>
      </c>
      <c r="B44" s="356">
        <v>45705</v>
      </c>
      <c r="C44" s="356">
        <v>45711</v>
      </c>
      <c r="D44" s="687" t="s">
        <v>1967</v>
      </c>
      <c r="E44" s="183"/>
      <c r="F44" s="183"/>
      <c r="G44" s="183"/>
      <c r="H44" s="370">
        <f t="shared" si="3"/>
        <v>45694</v>
      </c>
      <c r="I44" s="370">
        <f>J44-3</f>
        <v>45695</v>
      </c>
      <c r="J44" s="356">
        <v>45698</v>
      </c>
      <c r="K44" s="365" t="s">
        <v>1556</v>
      </c>
      <c r="L44" s="183" t="s">
        <v>1960</v>
      </c>
      <c r="M44" s="183" t="s">
        <v>1686</v>
      </c>
      <c r="N44" s="36" t="s">
        <v>1968</v>
      </c>
      <c r="O44" s="183"/>
      <c r="P44" s="694" t="s">
        <v>1969</v>
      </c>
      <c r="Q44" s="36" t="s">
        <v>1970</v>
      </c>
      <c r="R44" s="183" t="s">
        <v>1971</v>
      </c>
      <c r="S44" s="183"/>
      <c r="X44">
        <v>15874</v>
      </c>
      <c r="Y44">
        <v>69355</v>
      </c>
    </row>
    <row r="45" spans="1:25" x14ac:dyDescent="0.35">
      <c r="A45" s="183" t="s">
        <v>152</v>
      </c>
      <c r="B45" s="356">
        <v>45692</v>
      </c>
      <c r="C45" s="356">
        <v>45705</v>
      </c>
      <c r="D45" s="687" t="s">
        <v>1827</v>
      </c>
      <c r="E45" s="356">
        <v>45671</v>
      </c>
      <c r="F45" s="183"/>
      <c r="G45" s="183"/>
      <c r="H45" s="183"/>
      <c r="I45" s="183"/>
      <c r="J45" s="356">
        <v>45691</v>
      </c>
      <c r="K45" s="183" t="s">
        <v>1556</v>
      </c>
      <c r="L45" s="183" t="s">
        <v>1828</v>
      </c>
      <c r="M45" s="183" t="s">
        <v>1686</v>
      </c>
      <c r="N45" s="183"/>
      <c r="O45" s="183"/>
      <c r="P45" s="694" t="s">
        <v>1972</v>
      </c>
      <c r="Q45" s="36" t="s">
        <v>1973</v>
      </c>
      <c r="R45" s="183" t="s">
        <v>1974</v>
      </c>
      <c r="S45" s="183"/>
      <c r="X45">
        <v>15903</v>
      </c>
      <c r="Y45">
        <v>69365</v>
      </c>
    </row>
    <row r="46" spans="1:25" x14ac:dyDescent="0.35">
      <c r="A46" s="416" t="s">
        <v>152</v>
      </c>
      <c r="B46" s="418">
        <v>45706</v>
      </c>
      <c r="C46" s="418">
        <v>45719</v>
      </c>
      <c r="D46" s="698" t="s">
        <v>1827</v>
      </c>
      <c r="E46" s="418">
        <v>45686</v>
      </c>
      <c r="F46" s="416"/>
      <c r="G46" s="416"/>
      <c r="H46" s="416"/>
      <c r="I46" s="416"/>
      <c r="J46" s="418">
        <v>45705</v>
      </c>
      <c r="K46" s="416" t="s">
        <v>1975</v>
      </c>
      <c r="L46" s="416" t="s">
        <v>1828</v>
      </c>
      <c r="M46" s="416" t="s">
        <v>1700</v>
      </c>
      <c r="N46" s="416"/>
      <c r="O46" s="416"/>
      <c r="P46" s="699" t="s">
        <v>1976</v>
      </c>
      <c r="Q46" s="91" t="s">
        <v>1977</v>
      </c>
      <c r="R46" s="416" t="s">
        <v>1978</v>
      </c>
      <c r="S46" s="416"/>
      <c r="X46">
        <v>15904</v>
      </c>
      <c r="Y46">
        <v>69366</v>
      </c>
    </row>
    <row r="47" spans="1:25" s="183" customFormat="1" x14ac:dyDescent="0.35">
      <c r="A47" s="183" t="s">
        <v>152</v>
      </c>
      <c r="B47" s="356">
        <v>45692</v>
      </c>
      <c r="C47" s="356">
        <v>45698</v>
      </c>
      <c r="D47" s="687" t="s">
        <v>1979</v>
      </c>
      <c r="L47" s="183" t="s">
        <v>1960</v>
      </c>
      <c r="P47" s="36" t="s">
        <v>1980</v>
      </c>
      <c r="X47" s="183">
        <v>15928</v>
      </c>
    </row>
  </sheetData>
  <mergeCells count="1">
    <mergeCell ref="V2:W2"/>
  </mergeCells>
  <hyperlinks>
    <hyperlink ref="P5" r:id="rId1" xr:uid="{99E87A1E-E777-4E9B-92A1-67117925BE0D}"/>
    <hyperlink ref="P6" r:id="rId2" tooltip="https://cms-ro.emag.network/en/campaign/15810/associated-products" xr:uid="{FD6269BD-44B6-403A-9BAD-339C3617EE8B}"/>
    <hyperlink ref="P7" r:id="rId3" tooltip="https://cms-ro.emag.network/en/campaign/15811/associated-products" xr:uid="{33DDFFD7-4A17-4BF5-A975-C564D8960F85}"/>
    <hyperlink ref="P8" r:id="rId4" tooltip="https://cms-ro.emag.network/en/campaign/15812/associated-products" xr:uid="{07E44267-DB83-401F-97DC-23D33E1885D7}"/>
    <hyperlink ref="P12" r:id="rId5" xr:uid="{B75D8A59-B182-4F76-9FA6-57C081300353}"/>
    <hyperlink ref="P13" r:id="rId6" xr:uid="{72B29CA4-BF72-48A4-9FF9-8621FB83F392}"/>
    <hyperlink ref="P14" r:id="rId7" xr:uid="{4104AC6C-A3BC-4AE6-84D6-8857DBE411F9}"/>
    <hyperlink ref="P17" r:id="rId8" xr:uid="{70950A07-8AA6-417E-A082-BB55CB25B6CD}"/>
    <hyperlink ref="P16" r:id="rId9" xr:uid="{06117F71-F5A0-43FD-AF82-64AD4511A4BD}"/>
    <hyperlink ref="P15" r:id="rId10" xr:uid="{80D6B4C2-F13C-4999-B427-54465E7F46CE}"/>
    <hyperlink ref="Q9" r:id="rId11" xr:uid="{483BAF91-66EF-4AF4-B452-4F4FE310ED93}"/>
    <hyperlink ref="P19" r:id="rId12" xr:uid="{7F4B93C8-A656-42A3-8762-E4A301811A7E}"/>
    <hyperlink ref="P18" r:id="rId13" xr:uid="{CC4EC82B-A977-4A05-B469-E325D256D3FC}"/>
    <hyperlink ref="P20" r:id="rId14" xr:uid="{6DCB2249-F960-4CD6-963E-A8AC25CACBDB}"/>
    <hyperlink ref="P21" r:id="rId15" xr:uid="{4B1F14E8-ED86-4572-BAF6-48006171C01D}"/>
    <hyperlink ref="P22" r:id="rId16" xr:uid="{AA86123F-E206-4567-877F-B5EC1A45C186}"/>
    <hyperlink ref="P23" r:id="rId17" xr:uid="{5A587128-B046-469C-B517-D491C87A26EE}"/>
    <hyperlink ref="P24" r:id="rId18" xr:uid="{1C7BD7C6-5BD2-4923-9C60-1287207E97F2}"/>
    <hyperlink ref="P25" r:id="rId19" xr:uid="{611BDFFA-0C48-4470-B10C-9AE6AD2DD285}"/>
    <hyperlink ref="P26" r:id="rId20" xr:uid="{58CDB808-5B47-45B8-9E06-43D5A49552D0}"/>
    <hyperlink ref="P27" r:id="rId21" xr:uid="{BEF68725-BE4E-4814-B501-F5CEF3B266EE}"/>
    <hyperlink ref="P28" r:id="rId22" xr:uid="{842826DB-53C8-4D62-B554-F603BD7F9A1E}"/>
    <hyperlink ref="P29" r:id="rId23" xr:uid="{03997E2C-DF3F-4DD5-9F47-E3DF659082A4}"/>
    <hyperlink ref="P30" r:id="rId24" xr:uid="{925C4DC7-88F1-4325-9161-B5F68799D1CE}"/>
    <hyperlink ref="P31" r:id="rId25" xr:uid="{B3F1FAAE-41D8-4858-AD67-412ECCE5C086}"/>
    <hyperlink ref="P32" r:id="rId26" xr:uid="{0B869CB2-C266-4D3C-927F-9266761D597D}"/>
    <hyperlink ref="P33" r:id="rId27" xr:uid="{7E0F2520-B1F1-48F5-9B7C-FDF54B80A183}"/>
    <hyperlink ref="P34" r:id="rId28" xr:uid="{355DD6FF-E23D-43A3-87B6-84E7F686C4F6}"/>
    <hyperlink ref="P35" r:id="rId29" xr:uid="{076820C2-D897-4DDC-9DA8-D36FE648C5BB}"/>
    <hyperlink ref="P36" r:id="rId30" xr:uid="{63CD753D-CFC2-4394-9374-D45F80B6E297}"/>
    <hyperlink ref="P37" r:id="rId31" xr:uid="{CF8727B3-6255-4EB9-AD34-E1A8E27189B5}"/>
    <hyperlink ref="P38" r:id="rId32" xr:uid="{9BD2AF01-3570-4020-A23A-0B76CB04D3CB}"/>
    <hyperlink ref="P39" r:id="rId33" xr:uid="{78B1CB60-C43A-4E2F-94E6-69AB68728571}"/>
    <hyperlink ref="P40" r:id="rId34" xr:uid="{B2482104-CDAF-4406-9E35-217609CBA172}"/>
    <hyperlink ref="P41" r:id="rId35" xr:uid="{51EEAD24-B6C3-416B-8AA6-83B14C2A5970}"/>
    <hyperlink ref="Q18" r:id="rId36" xr:uid="{44A5A5AA-E473-4CA6-A8AC-A9E2A2BB0063}"/>
    <hyperlink ref="S18" r:id="rId37" xr:uid="{ED576192-C28A-4E0D-B472-9ACB3598B3BD}"/>
    <hyperlink ref="Q8" r:id="rId38" xr:uid="{4992E214-2A7E-41E4-8353-E923AF99E307}"/>
    <hyperlink ref="Q5" r:id="rId39" xr:uid="{F97544B4-56FE-40AF-9A27-C39D965E58E0}"/>
    <hyperlink ref="Q20" r:id="rId40" xr:uid="{A74BC2B7-7475-4E33-B84F-B444C45CB32E}"/>
    <hyperlink ref="Q21" r:id="rId41" xr:uid="{635BA879-01EB-46EC-B83D-B90E56CFB4BB}"/>
    <hyperlink ref="Q13" r:id="rId42" xr:uid="{E15D56D5-0334-43E2-9E46-270B48D97937}"/>
    <hyperlink ref="Q22" r:id="rId43" xr:uid="{0EE9ADD0-E871-4652-B0BA-5EFAB552C533}"/>
    <hyperlink ref="Q6" r:id="rId44" xr:uid="{FCA466D4-B89B-4F3F-8A60-A87B8E634B9B}"/>
    <hyperlink ref="Q23" r:id="rId45" xr:uid="{1579C7C0-C784-4EAD-88D7-05EB8153E6F0}"/>
    <hyperlink ref="Q11" r:id="rId46" xr:uid="{510287F8-51AB-4D48-9A20-16D83B64759E}"/>
    <hyperlink ref="Q7" r:id="rId47" xr:uid="{2FFEF939-95A2-4376-A8F5-242625BA51EE}"/>
    <hyperlink ref="Q24" r:id="rId48" xr:uid="{61E597A5-1AB8-4F8B-A730-A38B4E50D689}"/>
    <hyperlink ref="Q12" r:id="rId49" xr:uid="{F1EF2A14-ECA3-4390-A8CF-E3AD16F5F780}"/>
    <hyperlink ref="Q10" r:id="rId50" xr:uid="{54A895C0-9D8E-43C0-AC5E-B7DAE55C4655}"/>
    <hyperlink ref="Q25" r:id="rId51" xr:uid="{69774CCD-6669-46D2-945E-CD7AFA93EECA}"/>
    <hyperlink ref="Q36" r:id="rId52" xr:uid="{250BF747-8E72-4D77-9911-1D5C5C9E11BB}"/>
    <hyperlink ref="Q37" r:id="rId53" xr:uid="{5C71ADC1-D10C-4997-BC38-2844A17EE42E}"/>
    <hyperlink ref="Q17" r:id="rId54" xr:uid="{43C5AE52-FA29-4240-8BA3-B91FAAE4B8E3}"/>
    <hyperlink ref="Q26" r:id="rId55" xr:uid="{1C406C41-2DAF-4CC2-B455-F42BBFE6347F}"/>
    <hyperlink ref="Q38" r:id="rId56" xr:uid="{999E988B-1558-4B62-842E-DF832253BF28}"/>
    <hyperlink ref="Q39" r:id="rId57" xr:uid="{05035A86-BFB2-4851-9BE4-19891F54DB28}"/>
    <hyperlink ref="Q27" r:id="rId58" xr:uid="{A0F48437-E6E6-47E2-AB68-B5BA3FA3716B}"/>
    <hyperlink ref="Q19" r:id="rId59" xr:uid="{E150C839-DF77-409C-9127-618D2B157AAF}"/>
    <hyperlink ref="Q40" r:id="rId60" xr:uid="{65B83D23-78F9-41F0-B3F2-812D9BA6A89E}"/>
    <hyperlink ref="Q28" r:id="rId61" xr:uid="{9B37BAF1-C5AD-4ADB-B460-2FC42911A08A}"/>
    <hyperlink ref="Q41" r:id="rId62" xr:uid="{782ACE38-4614-4D0E-BE36-010D64E961B2}"/>
    <hyperlink ref="Q29" r:id="rId63" xr:uid="{6CF2BBFD-BF76-4135-B7A2-AB519316A054}"/>
    <hyperlink ref="S19" r:id="rId64" xr:uid="{861291B4-AAB4-468B-95CB-2126F36F384F}"/>
    <hyperlink ref="Q30" r:id="rId65" xr:uid="{0CA00E2F-C34D-4FFA-9850-639836D08A73}"/>
    <hyperlink ref="P42" r:id="rId66" xr:uid="{E2B5A69D-E83B-4409-ACA9-312925B3AFB2}"/>
    <hyperlink ref="P43" r:id="rId67" xr:uid="{459FD114-9684-440D-9704-05EA7DFA0C84}"/>
    <hyperlink ref="P44" r:id="rId68" xr:uid="{A853A744-C928-4A87-ADA7-1BF8FB234B13}"/>
    <hyperlink ref="Q15" r:id="rId69" xr:uid="{990AE80B-08C5-460C-B1D0-CE6E53C41FCF}"/>
    <hyperlink ref="S15" r:id="rId70" xr:uid="{4E3D47A3-B372-4874-BB5E-34DBDE9141B6}"/>
    <hyperlink ref="Q14" r:id="rId71" xr:uid="{DFF5D4C5-47FF-4D2A-8C4C-F09047DF429F}"/>
    <hyperlink ref="Q31" r:id="rId72" xr:uid="{6AA7160F-2835-4741-A431-1DF1C271C66D}"/>
    <hyperlink ref="Q32" r:id="rId73" xr:uid="{02E24000-5D51-49E8-9AD5-43890A62F51B}"/>
    <hyperlink ref="Q33" r:id="rId74" xr:uid="{17662D72-7C0B-45E6-9A12-C5859F69D4AC}"/>
    <hyperlink ref="Q34" r:id="rId75" xr:uid="{E8AEC509-AE4C-43DE-B1AE-77FF3DBFEF4A}"/>
    <hyperlink ref="Q35" r:id="rId76" xr:uid="{B91C25D7-0906-48A3-95AA-CF7DE739F9BC}"/>
    <hyperlink ref="Q16" r:id="rId77" xr:uid="{5A1564E4-D844-4413-95C3-24A2F8A2834C}"/>
    <hyperlink ref="Q44" r:id="rId78" xr:uid="{99F56AD9-C1F7-4EA4-9307-D56BD7744E7E}"/>
    <hyperlink ref="Q43" r:id="rId79" xr:uid="{3ADB653F-020F-4AE5-90A2-B4389DA34FF7}"/>
    <hyperlink ref="N9" r:id="rId80" xr:uid="{0F60363D-46D6-48BF-96E8-914DA70C69B0}"/>
    <hyperlink ref="N10" r:id="rId81" xr:uid="{0AE1BA54-C724-4E3F-BC62-6DAC4D799388}"/>
    <hyperlink ref="N11" r:id="rId82" xr:uid="{BA87F703-1ABF-44B8-9011-8ABD493EA35C}"/>
    <hyperlink ref="P9" r:id="rId83" xr:uid="{EE02BE30-2FF0-439C-A115-4ED154A8C554}"/>
    <hyperlink ref="P10" r:id="rId84" xr:uid="{331BB57F-5E8F-4A12-A469-054262219897}"/>
    <hyperlink ref="P11" r:id="rId85" xr:uid="{F977B6CC-ACB7-4C17-98D6-11C8BDBE3DE0}"/>
    <hyperlink ref="N21" r:id="rId86" xr:uid="{EA06E21E-C8D1-4781-9306-6890FA31ACBA}"/>
    <hyperlink ref="N20" r:id="rId87" xr:uid="{671D3A84-8C95-4081-856C-3971ABE9146B}"/>
    <hyperlink ref="N22" r:id="rId88" xr:uid="{28D71EE6-8F38-425D-B0FB-E4D8530B11B8}"/>
    <hyperlink ref="N23" r:id="rId89" xr:uid="{A1DBA86E-4DF4-4773-8CC4-3311D95E2E6B}"/>
    <hyperlink ref="N24" r:id="rId90" xr:uid="{F0F77A2A-38BB-42BB-9A25-BD9553A11648}"/>
    <hyperlink ref="N25" r:id="rId91" xr:uid="{4DA3BD32-0EE3-492A-9462-5E31C9F44F89}"/>
    <hyperlink ref="N26" r:id="rId92" xr:uid="{0AA343BB-7D5F-454A-9793-91F943FF8C06}"/>
    <hyperlink ref="N27" r:id="rId93" display="https://emag1.sharepoint.com/:f:/r/sites/4PRO-BG-HU/Shared Documents/2.RO/Campaign/2025 - Centralizator campanii/1P voucher campaigns/DOD/02.Februarie?csf=1&amp;web=1&amp;e=NGfX2M" xr:uid="{ACD2E0A2-427D-436E-B18C-EC5617A76853}"/>
    <hyperlink ref="N28" r:id="rId94" display="https://emag1.sharepoint.com/:f:/r/sites/4PRO-BG-HU/Shared Documents/2.RO/Campaign/2025 - Centralizator campanii/1P voucher campaigns/DOD/02.Februarie?csf=1&amp;web=1&amp;e=NGfX2M" xr:uid="{0AC2D9F8-F3C7-4F69-858A-F76BD75A1B5E}"/>
    <hyperlink ref="N29" r:id="rId95" display="https://emag1.sharepoint.com/:f:/r/sites/4PRO-BG-HU/Shared Documents/2.RO/Campaign/2025 - Centralizator campanii/1P voucher campaigns/DOD/02.Februarie?csf=1&amp;web=1&amp;e=NGfX2M" xr:uid="{29F55CD4-4F25-4263-A60B-5B9EEBEE9B01}"/>
    <hyperlink ref="N30" r:id="rId96" display="https://emag1.sharepoint.com/:f:/r/sites/4PRO-BG-HU/Shared Documents/2.RO/Campaign/2025 - Centralizator campanii/1P voucher campaigns/DOD/02.Februarie?csf=1&amp;web=1&amp;e=NGfX2M" xr:uid="{D72E423A-AE37-4DCF-8242-CF7DD87DE865}"/>
    <hyperlink ref="N31" r:id="rId97" display="https://emag1.sharepoint.com/:f:/r/sites/4PRO-BG-HU/Shared Documents/2.RO/Campaign/2025 - Centralizator campanii/1P voucher campaigns/DOD/02.Februarie?csf=1&amp;web=1&amp;e=NGfX2M" xr:uid="{2A05205B-22E9-42E7-B534-4C39BC87D989}"/>
    <hyperlink ref="N32" r:id="rId98" display="https://emag1.sharepoint.com/:f:/r/sites/4PRO-BG-HU/Shared Documents/2.RO/Campaign/2025 - Centralizator campanii/1P voucher campaigns/DOD/02.Februarie?csf=1&amp;web=1&amp;e=NGfX2M" xr:uid="{003728E7-C6E6-471C-9987-E1ECF7EAD146}"/>
    <hyperlink ref="N33" r:id="rId99" display="https://emag1.sharepoint.com/:f:/r/sites/4PRO-BG-HU/Shared Documents/2.RO/Campaign/2025 - Centralizator campanii/1P voucher campaigns/DOD/02.Februarie?csf=1&amp;web=1&amp;e=NGfX2M" xr:uid="{C97ACA8B-1EB5-4EB8-8488-A15D4FB46F5D}"/>
    <hyperlink ref="N34" r:id="rId100" display="https://emag1.sharepoint.com/:f:/r/sites/4PRO-BG-HU/Shared Documents/2.RO/Campaign/2025 - Centralizator campanii/1P voucher campaigns/DOD/02.Februarie?csf=1&amp;web=1&amp;e=NGfX2M" xr:uid="{947E51F3-B5F4-49BC-A430-5970B18C5FCB}"/>
    <hyperlink ref="N35" r:id="rId101" display="https://emag1.sharepoint.com/:f:/r/sites/4PRO-BG-HU/Shared Documents/2.RO/Campaign/2025 - Centralizator campanii/1P voucher campaigns/DOD/02.Februarie?csf=1&amp;web=1&amp;e=NGfX2M" xr:uid="{042B252D-DACC-445A-84B5-1094BC4B9278}"/>
    <hyperlink ref="N36" r:id="rId102" display="https://emag1.sharepoint.com/:f:/r/sites/4PRO-BG-HU/Shared Documents/2.RO/Campaign/2025 - Centralizator campanii/1P voucher campaigns/DOD/02.Februarie?csf=1&amp;web=1&amp;e=NGfX2M" xr:uid="{28A7039B-3787-4A71-9719-2A70372368C2}"/>
    <hyperlink ref="N37" r:id="rId103" display="https://emag1.sharepoint.com/:f:/r/sites/4PRO-BG-HU/Shared Documents/2.RO/Campaign/2025 - Centralizator campanii/1P voucher campaigns/DOD/02.Februarie?csf=1&amp;web=1&amp;e=NGfX2M" xr:uid="{9C54AA03-393D-4715-8F2A-0A3681CA3422}"/>
    <hyperlink ref="N38" r:id="rId104" display="https://emag1.sharepoint.com/:f:/r/sites/4PRO-BG-HU/Shared Documents/2.RO/Campaign/2025 - Centralizator campanii/1P voucher campaigns/DOD/02.Februarie?csf=1&amp;web=1&amp;e=NGfX2M" xr:uid="{BD62D853-C9E5-4457-A960-70BD45A7A5BD}"/>
    <hyperlink ref="N39" r:id="rId105" display="https://emag1.sharepoint.com/:f:/r/sites/4PRO-BG-HU/Shared Documents/2.RO/Campaign/2025 - Centralizator campanii/1P voucher campaigns/DOD/02.Februarie?csf=1&amp;web=1&amp;e=NGfX2M" xr:uid="{80BBABC4-A2D5-44A2-8582-69A156303A44}"/>
    <hyperlink ref="N40" r:id="rId106" display="https://emag1.sharepoint.com/:f:/r/sites/4PRO-BG-HU/Shared Documents/2.RO/Campaign/2025 - Centralizator campanii/1P voucher campaigns/DOD/02.Februarie?csf=1&amp;web=1&amp;e=NGfX2M" xr:uid="{77A86814-3A7F-45DA-A706-2F4D8C3DDE08}"/>
    <hyperlink ref="N41" r:id="rId107" display="https://emag1.sharepoint.com/:f:/r/sites/4PRO-BG-HU/Shared Documents/2.RO/Campaign/2025 - Centralizator campanii/1P voucher campaigns/DOD/02.Februarie?csf=1&amp;web=1&amp;e=NGfX2M" xr:uid="{A72B48E8-0C6D-40FA-8996-B110277E8E70}"/>
    <hyperlink ref="N5" r:id="rId108" xr:uid="{6B9018B1-F9ED-42B0-B6E5-7F77C16E2908}"/>
    <hyperlink ref="N6" r:id="rId109" xr:uid="{A843E687-6F6D-4513-B21A-C55CECFCAB30}"/>
    <hyperlink ref="N7" r:id="rId110" xr:uid="{88F94CCA-F714-4E8C-8FA2-8B4BFE1BB65E}"/>
    <hyperlink ref="N8" r:id="rId111" xr:uid="{473649B7-E001-4D24-82F4-94B271B05895}"/>
    <hyperlink ref="N16" r:id="rId112" xr:uid="{09AF3B76-3E8B-4E9D-A22D-001F6C40F40A}"/>
    <hyperlink ref="N42" r:id="rId113" xr:uid="{E069A912-FFAC-4828-A6C9-7B71615183AF}"/>
    <hyperlink ref="N43" r:id="rId114" xr:uid="{5CBF2F48-1013-467B-B523-6A22C17B370F}"/>
    <hyperlink ref="N44" r:id="rId115" xr:uid="{F747493A-D28C-4A3F-B25B-4259ECCD7C22}"/>
    <hyperlink ref="N15" r:id="rId116" xr:uid="{A472DD0E-AB89-467F-A73E-052D0CA720AD}"/>
    <hyperlink ref="P45" r:id="rId117" xr:uid="{86768433-A55F-46EA-AEFB-A15FC4994F71}"/>
    <hyperlink ref="P46" r:id="rId118" xr:uid="{92A00284-A761-42E2-A50E-00FF75A5CB4C}"/>
    <hyperlink ref="R23" r:id="rId119" xr:uid="{7F71F02D-9F00-4ACC-91BE-3DB473FC98DF}"/>
    <hyperlink ref="R24" r:id="rId120" xr:uid="{41DA2A42-63D1-4A3F-8F13-D74DB6A8BD9A}"/>
    <hyperlink ref="R25" r:id="rId121" xr:uid="{BEC1C73C-048A-47CD-BE69-1D388FBC4E0E}"/>
    <hyperlink ref="Q46" r:id="rId122" xr:uid="{2E28C1E7-D4A5-415A-9F9B-7BE21D605721}"/>
    <hyperlink ref="Q45" r:id="rId123" xr:uid="{E734E1A0-41EA-4E49-9AD0-91EFD76CDBD8}"/>
    <hyperlink ref="R26" r:id="rId124" xr:uid="{1C84AD48-F9F4-4470-AE3E-B5484BB2AC3C}"/>
    <hyperlink ref="R27" r:id="rId125" xr:uid="{E7197270-C6BD-4497-8134-6D189F2E9809}"/>
    <hyperlink ref="R28" r:id="rId126" xr:uid="{1FE624EA-8A6F-4925-8F87-D4D7216B715F}"/>
    <hyperlink ref="R30" r:id="rId127" xr:uid="{36D283BE-44CE-4E7F-AD59-24B3FEB947C7}"/>
    <hyperlink ref="R31" r:id="rId128" xr:uid="{ACE6A911-A496-4C7C-B499-77EBCC9188CF}"/>
    <hyperlink ref="R32" r:id="rId129" xr:uid="{DD1972D0-070A-4249-BD7F-6EA50BD1A6FB}"/>
    <hyperlink ref="R33" r:id="rId130" xr:uid="{C5371782-0370-4576-8A97-0153DDFD1D36}"/>
    <hyperlink ref="R34" r:id="rId131" xr:uid="{17DCD6CB-7734-4DEB-BED0-DAF5C6BB3550}"/>
    <hyperlink ref="R37" r:id="rId132" xr:uid="{99AFDEB2-EAE2-4E53-847C-7F5BC35682BA}"/>
    <hyperlink ref="R12" r:id="rId133" xr:uid="{C6B38CC5-9D29-47FE-93B0-E7242EDEBD3F}"/>
    <hyperlink ref="R35" r:id="rId134" xr:uid="{213F9B97-D878-4451-AD76-302704959884}"/>
    <hyperlink ref="P47" r:id="rId135" xr:uid="{582D0165-9F45-4EB1-8A2F-6D89FCC80A4A}"/>
    <hyperlink ref="R36" r:id="rId136" xr:uid="{B6281EFF-F49F-4DF6-8589-9BE10FA691F7}"/>
    <hyperlink ref="R38" r:id="rId137" xr:uid="{9602C8B8-7A45-40EA-B14D-FE9053F217B9}"/>
    <hyperlink ref="R39" r:id="rId138" xr:uid="{9C09E5F0-38CE-4DA4-A6EA-D148E00EA754}"/>
    <hyperlink ref="R40" r:id="rId139" xr:uid="{62AB2E19-AC69-460E-9B69-62665C3B54D8}"/>
    <hyperlink ref="R41" r:id="rId140" xr:uid="{2B409FC4-A035-4EA0-8A76-60DD0E4E3F91}"/>
    <hyperlink ref="R14" r:id="rId141" xr:uid="{70E3FE24-28DA-4AAB-9D4A-335280236434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DB66A-46BB-4CC5-9755-DAEE2E66D1C1}">
  <dimension ref="A1:X71"/>
  <sheetViews>
    <sheetView zoomScale="85" zoomScaleNormal="85" workbookViewId="0">
      <pane xSplit="4" ySplit="4" topLeftCell="K5" activePane="bottomRight" state="frozen"/>
      <selection pane="topRight"/>
      <selection pane="bottomLeft"/>
      <selection pane="bottomRight" activeCell="K4" sqref="K4"/>
    </sheetView>
  </sheetViews>
  <sheetFormatPr defaultRowHeight="15" customHeight="1" x14ac:dyDescent="0.35"/>
  <cols>
    <col min="1" max="1" width="6" customWidth="1"/>
    <col min="2" max="3" width="10.453125" bestFit="1" customWidth="1"/>
    <col min="4" max="4" width="24.453125" customWidth="1"/>
    <col min="5" max="5" width="11.453125" customWidth="1"/>
    <col min="6" max="7" width="9.453125" customWidth="1"/>
    <col min="8" max="8" width="15.54296875" customWidth="1"/>
    <col min="10" max="10" width="9.453125" bestFit="1" customWidth="1"/>
    <col min="11" max="11" width="9.54296875" bestFit="1" customWidth="1"/>
    <col min="12" max="12" width="8.54296875" bestFit="1" customWidth="1"/>
    <col min="15" max="15" width="11.54296875" customWidth="1"/>
    <col min="17" max="19" width="11.453125" customWidth="1"/>
    <col min="20" max="20" width="19.453125" customWidth="1"/>
  </cols>
  <sheetData>
    <row r="1" spans="1:24" ht="14.5" x14ac:dyDescent="0.35">
      <c r="A1" s="143"/>
      <c r="B1" s="520"/>
      <c r="C1" s="520"/>
      <c r="D1" s="604" t="s">
        <v>1657</v>
      </c>
      <c r="E1" s="611" t="s">
        <v>1658</v>
      </c>
      <c r="F1" s="611" t="s">
        <v>1658</v>
      </c>
      <c r="G1" s="611" t="s">
        <v>1658</v>
      </c>
      <c r="H1" s="613" t="s">
        <v>3</v>
      </c>
      <c r="I1" s="612" t="s">
        <v>1658</v>
      </c>
      <c r="J1" s="613" t="s">
        <v>3</v>
      </c>
      <c r="K1" s="613" t="s">
        <v>1658</v>
      </c>
      <c r="L1" s="613"/>
      <c r="M1" s="611"/>
      <c r="N1" s="611"/>
      <c r="O1" s="640"/>
      <c r="P1" s="640"/>
      <c r="Q1" s="641"/>
      <c r="R1" s="641"/>
      <c r="S1" s="656"/>
      <c r="T1" s="652"/>
      <c r="U1" s="90"/>
      <c r="V1" s="90"/>
      <c r="W1" s="90"/>
      <c r="X1" s="90"/>
    </row>
    <row r="2" spans="1:24" ht="14.5" x14ac:dyDescent="0.35">
      <c r="A2" s="143"/>
      <c r="B2" s="520"/>
      <c r="C2" s="520"/>
      <c r="D2" s="614" t="s">
        <v>968</v>
      </c>
      <c r="E2" s="605" t="s">
        <v>1</v>
      </c>
      <c r="F2" s="605" t="s">
        <v>1</v>
      </c>
      <c r="G2" s="605" t="s">
        <v>1</v>
      </c>
      <c r="H2" s="607" t="s">
        <v>306</v>
      </c>
      <c r="I2" s="606" t="s">
        <v>1</v>
      </c>
      <c r="J2" s="607" t="s">
        <v>2</v>
      </c>
      <c r="K2" s="607" t="s">
        <v>3</v>
      </c>
      <c r="L2" s="608" t="s">
        <v>1658</v>
      </c>
      <c r="M2" s="608" t="s">
        <v>1658</v>
      </c>
      <c r="N2" s="608" t="s">
        <v>1658</v>
      </c>
      <c r="O2" s="609" t="s">
        <v>1659</v>
      </c>
      <c r="P2" s="609" t="s">
        <v>1659</v>
      </c>
      <c r="Q2" s="610" t="s">
        <v>1658</v>
      </c>
      <c r="R2" s="610" t="s">
        <v>1658</v>
      </c>
      <c r="S2" s="657" t="s">
        <v>1658</v>
      </c>
      <c r="T2" s="653" t="s">
        <v>1658</v>
      </c>
      <c r="U2" s="90"/>
      <c r="V2" s="90"/>
      <c r="W2" s="860" t="s">
        <v>1660</v>
      </c>
      <c r="X2" s="860"/>
    </row>
    <row r="3" spans="1:24" ht="14.5" x14ac:dyDescent="0.35">
      <c r="A3" s="143"/>
      <c r="B3" s="520"/>
      <c r="C3" s="520"/>
      <c r="D3" s="624" t="s">
        <v>1661</v>
      </c>
      <c r="E3" s="642" t="s">
        <v>1435</v>
      </c>
      <c r="F3" s="642" t="s">
        <v>1436</v>
      </c>
      <c r="G3" s="642" t="s">
        <v>1662</v>
      </c>
      <c r="H3" s="644" t="s">
        <v>1434</v>
      </c>
      <c r="I3" s="643" t="s">
        <v>1434</v>
      </c>
      <c r="J3" s="644" t="s">
        <v>1434</v>
      </c>
      <c r="K3" s="644" t="s">
        <v>1434</v>
      </c>
      <c r="L3" s="642" t="s">
        <v>1435</v>
      </c>
      <c r="M3" s="642" t="s">
        <v>1435</v>
      </c>
      <c r="N3" s="642" t="s">
        <v>1436</v>
      </c>
      <c r="O3" s="645"/>
      <c r="P3" s="645"/>
      <c r="Q3" s="625" t="s">
        <v>1435</v>
      </c>
      <c r="R3" s="625" t="s">
        <v>1436</v>
      </c>
      <c r="S3" s="658" t="s">
        <v>1662</v>
      </c>
      <c r="T3" s="654" t="s">
        <v>1436</v>
      </c>
      <c r="U3" s="90"/>
      <c r="V3" s="90"/>
      <c r="W3" s="146"/>
      <c r="X3" s="146"/>
    </row>
    <row r="4" spans="1:24" s="727" customFormat="1" ht="67.5" customHeight="1" x14ac:dyDescent="0.35">
      <c r="A4" s="713" t="s">
        <v>413</v>
      </c>
      <c r="B4" s="714" t="s">
        <v>235</v>
      </c>
      <c r="C4" s="715" t="s">
        <v>236</v>
      </c>
      <c r="D4" s="715" t="s">
        <v>1663</v>
      </c>
      <c r="E4" s="716" t="s">
        <v>1438</v>
      </c>
      <c r="F4" s="716" t="s">
        <v>1664</v>
      </c>
      <c r="G4" s="716" t="s">
        <v>1981</v>
      </c>
      <c r="H4" s="717" t="s">
        <v>1442</v>
      </c>
      <c r="I4" s="718" t="s">
        <v>1440</v>
      </c>
      <c r="J4" s="717" t="s">
        <v>1443</v>
      </c>
      <c r="K4" s="719" t="s">
        <v>1445</v>
      </c>
      <c r="L4" s="720" t="s">
        <v>1665</v>
      </c>
      <c r="M4" s="720" t="s">
        <v>1666</v>
      </c>
      <c r="N4" s="720" t="s">
        <v>1667</v>
      </c>
      <c r="O4" s="721" t="s">
        <v>1668</v>
      </c>
      <c r="P4" s="721" t="s">
        <v>1669</v>
      </c>
      <c r="Q4" s="722" t="s">
        <v>1450</v>
      </c>
      <c r="R4" s="723" t="s">
        <v>1451</v>
      </c>
      <c r="S4" s="724" t="s">
        <v>737</v>
      </c>
      <c r="T4" s="725" t="s">
        <v>1670</v>
      </c>
      <c r="U4" s="726"/>
      <c r="V4" s="726"/>
      <c r="W4" s="726" t="s">
        <v>524</v>
      </c>
      <c r="X4" s="726" t="s">
        <v>525</v>
      </c>
    </row>
    <row r="5" spans="1:24" s="700" customFormat="1" ht="14.5" x14ac:dyDescent="0.35">
      <c r="A5" s="183" t="str">
        <f>TEXT(B5,"ddd")</f>
        <v>Mon</v>
      </c>
      <c r="B5" s="356">
        <v>45747</v>
      </c>
      <c r="C5" s="356">
        <v>45753</v>
      </c>
      <c r="D5" s="705" t="s">
        <v>1739</v>
      </c>
      <c r="E5" s="183"/>
      <c r="F5" s="183"/>
      <c r="G5" s="183"/>
      <c r="H5" s="707">
        <f>J5-1</f>
        <v>45739</v>
      </c>
      <c r="I5" s="183"/>
      <c r="J5" s="707">
        <f>K5-1</f>
        <v>45740</v>
      </c>
      <c r="K5" s="356">
        <v>45741</v>
      </c>
      <c r="L5" s="183" t="s">
        <v>1552</v>
      </c>
      <c r="M5" s="183"/>
      <c r="N5" s="704" t="s">
        <v>1678</v>
      </c>
      <c r="O5" s="36" t="s">
        <v>1982</v>
      </c>
      <c r="P5" s="183"/>
      <c r="Q5" s="703" t="s">
        <v>1983</v>
      </c>
      <c r="R5" s="36" t="s">
        <v>1984</v>
      </c>
      <c r="S5" s="36" t="s">
        <v>1985</v>
      </c>
      <c r="T5" s="183"/>
      <c r="V5" s="755"/>
      <c r="W5" s="701" t="str">
        <f t="shared" ref="W5:W36" si="0">TEXT(J5,"dddd")</f>
        <v>Monday</v>
      </c>
      <c r="X5" s="701" t="str">
        <f t="shared" ref="X5:X36" si="1">TEXT(K5,"dddd")</f>
        <v>Tuesday</v>
      </c>
    </row>
    <row r="6" spans="1:24" s="700" customFormat="1" ht="14.5" x14ac:dyDescent="0.35">
      <c r="A6" s="183" t="str">
        <f>TEXT(B6,"ddd")</f>
        <v>Mon</v>
      </c>
      <c r="B6" s="356">
        <v>45747</v>
      </c>
      <c r="C6" s="356">
        <v>45747</v>
      </c>
      <c r="D6" s="687" t="s">
        <v>34</v>
      </c>
      <c r="E6" s="183"/>
      <c r="F6" s="183"/>
      <c r="G6" s="183"/>
      <c r="H6" s="356">
        <f>J6-1</f>
        <v>45736</v>
      </c>
      <c r="I6" s="183"/>
      <c r="J6" s="707">
        <f>K6-3</f>
        <v>45737</v>
      </c>
      <c r="K6" s="356">
        <v>45740</v>
      </c>
      <c r="L6" s="183" t="s">
        <v>1556</v>
      </c>
      <c r="M6" s="183" t="s">
        <v>1828</v>
      </c>
      <c r="N6" s="704" t="s">
        <v>1700</v>
      </c>
      <c r="O6" s="36" t="s">
        <v>1982</v>
      </c>
      <c r="P6" s="183"/>
      <c r="Q6" s="36" t="s">
        <v>1986</v>
      </c>
      <c r="R6" s="36" t="s">
        <v>1987</v>
      </c>
      <c r="S6" s="36" t="s">
        <v>1988</v>
      </c>
      <c r="T6" s="183"/>
      <c r="W6" s="701" t="str">
        <f t="shared" si="0"/>
        <v>Friday</v>
      </c>
      <c r="X6" s="701" t="str">
        <f t="shared" si="1"/>
        <v>Monday</v>
      </c>
    </row>
    <row r="7" spans="1:24" s="700" customFormat="1" ht="14.5" x14ac:dyDescent="0.35">
      <c r="A7" s="183" t="str">
        <f>TEXT(B7,"ddd")</f>
        <v>Sun</v>
      </c>
      <c r="B7" s="356">
        <v>45746</v>
      </c>
      <c r="C7" s="356">
        <v>45746</v>
      </c>
      <c r="D7" s="687" t="s">
        <v>34</v>
      </c>
      <c r="E7" s="183"/>
      <c r="F7" s="183"/>
      <c r="G7" s="183"/>
      <c r="H7" s="356">
        <f>J7-1</f>
        <v>45736</v>
      </c>
      <c r="I7" s="183"/>
      <c r="J7" s="707">
        <f>K7-3</f>
        <v>45737</v>
      </c>
      <c r="K7" s="356">
        <v>45740</v>
      </c>
      <c r="L7" s="183" t="s">
        <v>1552</v>
      </c>
      <c r="M7" s="183" t="s">
        <v>1828</v>
      </c>
      <c r="N7" s="704" t="s">
        <v>1700</v>
      </c>
      <c r="O7" s="36" t="s">
        <v>1982</v>
      </c>
      <c r="P7" s="183"/>
      <c r="Q7" s="36" t="s">
        <v>1989</v>
      </c>
      <c r="R7" s="36" t="s">
        <v>1990</v>
      </c>
      <c r="S7" s="36" t="s">
        <v>1991</v>
      </c>
      <c r="T7" s="183"/>
      <c r="W7" s="701" t="str">
        <f t="shared" si="0"/>
        <v>Friday</v>
      </c>
      <c r="X7" s="701" t="str">
        <f t="shared" si="1"/>
        <v>Monday</v>
      </c>
    </row>
    <row r="8" spans="1:24" s="700" customFormat="1" ht="14.5" x14ac:dyDescent="0.35">
      <c r="A8" s="183" t="str">
        <f>TEXT(B8,"ddd")</f>
        <v>Sat</v>
      </c>
      <c r="B8" s="356">
        <v>45745</v>
      </c>
      <c r="C8" s="356">
        <v>45747</v>
      </c>
      <c r="D8" s="708" t="s">
        <v>18</v>
      </c>
      <c r="E8" s="356">
        <v>45730</v>
      </c>
      <c r="F8" s="183"/>
      <c r="G8" s="183"/>
      <c r="H8" s="356">
        <f>K8-1</f>
        <v>45739</v>
      </c>
      <c r="I8" s="183"/>
      <c r="J8" s="707">
        <f>K8-1</f>
        <v>45739</v>
      </c>
      <c r="K8" s="356">
        <v>45740</v>
      </c>
      <c r="L8" s="183" t="s">
        <v>1556</v>
      </c>
      <c r="M8" s="183" t="s">
        <v>1848</v>
      </c>
      <c r="N8" s="704" t="s">
        <v>1686</v>
      </c>
      <c r="O8" s="183"/>
      <c r="P8" s="183"/>
      <c r="Q8" s="36" t="s">
        <v>1992</v>
      </c>
      <c r="R8" s="36" t="s">
        <v>1993</v>
      </c>
      <c r="S8" s="36" t="s">
        <v>1994</v>
      </c>
      <c r="T8" s="183"/>
      <c r="W8" s="701" t="str">
        <f t="shared" si="0"/>
        <v>Sunday</v>
      </c>
      <c r="X8" s="701" t="str">
        <f t="shared" si="1"/>
        <v>Monday</v>
      </c>
    </row>
    <row r="9" spans="1:24" s="700" customFormat="1" ht="14.5" x14ac:dyDescent="0.35">
      <c r="A9" s="183" t="str">
        <f>TEXT(B9,"ddd")</f>
        <v>Sat</v>
      </c>
      <c r="B9" s="356">
        <v>45745</v>
      </c>
      <c r="C9" s="356">
        <v>45745</v>
      </c>
      <c r="D9" s="687" t="s">
        <v>34</v>
      </c>
      <c r="E9" s="183"/>
      <c r="F9" s="183"/>
      <c r="G9" s="183"/>
      <c r="H9" s="356">
        <f>J9-1</f>
        <v>45736</v>
      </c>
      <c r="I9" s="183"/>
      <c r="J9" s="707">
        <f>K9-3</f>
        <v>45737</v>
      </c>
      <c r="K9" s="356">
        <v>45740</v>
      </c>
      <c r="L9" s="183" t="s">
        <v>1579</v>
      </c>
      <c r="M9" s="183" t="s">
        <v>1828</v>
      </c>
      <c r="N9" s="704" t="s">
        <v>1678</v>
      </c>
      <c r="O9" s="36" t="s">
        <v>1982</v>
      </c>
      <c r="P9" s="183"/>
      <c r="Q9" s="703" t="s">
        <v>1995</v>
      </c>
      <c r="R9" s="331" t="s">
        <v>1996</v>
      </c>
      <c r="S9" s="36" t="s">
        <v>1997</v>
      </c>
      <c r="T9" s="183"/>
      <c r="W9" s="701" t="str">
        <f t="shared" si="0"/>
        <v>Friday</v>
      </c>
      <c r="X9" s="701" t="str">
        <f t="shared" si="1"/>
        <v>Monday</v>
      </c>
    </row>
    <row r="10" spans="1:24" s="700" customFormat="1" ht="12" customHeight="1" x14ac:dyDescent="0.35">
      <c r="A10" s="183" t="s">
        <v>165</v>
      </c>
      <c r="B10" s="356">
        <v>45744</v>
      </c>
      <c r="C10" s="356">
        <v>45744</v>
      </c>
      <c r="D10" s="687" t="s">
        <v>580</v>
      </c>
      <c r="E10" s="183" t="s">
        <v>316</v>
      </c>
      <c r="F10" s="183"/>
      <c r="G10" s="183"/>
      <c r="H10" s="356">
        <v>45740</v>
      </c>
      <c r="I10" s="183"/>
      <c r="J10" s="707">
        <f>K10-1</f>
        <v>45741</v>
      </c>
      <c r="K10" s="356">
        <v>45742</v>
      </c>
      <c r="L10" s="356" t="s">
        <v>1579</v>
      </c>
      <c r="M10" s="183" t="s">
        <v>1552</v>
      </c>
      <c r="N10" s="704" t="s">
        <v>1700</v>
      </c>
      <c r="O10" s="36" t="s">
        <v>1982</v>
      </c>
      <c r="P10" s="183"/>
      <c r="Q10" s="36" t="s">
        <v>1998</v>
      </c>
      <c r="R10" s="36" t="s">
        <v>1999</v>
      </c>
      <c r="S10" s="36" t="s">
        <v>2000</v>
      </c>
      <c r="T10" s="183"/>
      <c r="W10" s="701" t="str">
        <f t="shared" si="0"/>
        <v>Tuesday</v>
      </c>
      <c r="X10" s="701" t="str">
        <f t="shared" si="1"/>
        <v>Wednesday</v>
      </c>
    </row>
    <row r="11" spans="1:24" s="700" customFormat="1" ht="12" customHeight="1" x14ac:dyDescent="0.35">
      <c r="A11" s="366" t="str">
        <f>TEXT(B11,"ddd")</f>
        <v>Fri</v>
      </c>
      <c r="B11" s="356">
        <v>45744</v>
      </c>
      <c r="C11" s="356">
        <v>45750</v>
      </c>
      <c r="D11" s="709" t="s">
        <v>2001</v>
      </c>
      <c r="E11" s="517" t="s">
        <v>316</v>
      </c>
      <c r="F11" s="366"/>
      <c r="G11" s="366"/>
      <c r="H11" s="370">
        <f>J11-1</f>
        <v>45735</v>
      </c>
      <c r="I11" s="366"/>
      <c r="J11" s="707">
        <f>K11-1</f>
        <v>45736</v>
      </c>
      <c r="K11" s="356">
        <v>45737</v>
      </c>
      <c r="L11" s="366" t="s">
        <v>1556</v>
      </c>
      <c r="M11" s="366" t="s">
        <v>2002</v>
      </c>
      <c r="N11" s="710" t="s">
        <v>1672</v>
      </c>
      <c r="O11" s="366"/>
      <c r="P11" s="366"/>
      <c r="Q11" s="265" t="s">
        <v>2003</v>
      </c>
      <c r="R11" s="36" t="s">
        <v>2004</v>
      </c>
      <c r="S11" s="36" t="s">
        <v>2005</v>
      </c>
      <c r="T11" s="183"/>
      <c r="U11" s="701"/>
      <c r="V11" s="701"/>
      <c r="W11" s="701" t="str">
        <f t="shared" si="0"/>
        <v>Thursday</v>
      </c>
      <c r="X11" s="701" t="str">
        <f t="shared" si="1"/>
        <v>Friday</v>
      </c>
    </row>
    <row r="12" spans="1:24" s="700" customFormat="1" ht="12" customHeight="1" x14ac:dyDescent="0.35">
      <c r="A12" s="183" t="str">
        <f>TEXT(B12,"ddd")</f>
        <v>Fri</v>
      </c>
      <c r="B12" s="356">
        <v>45744</v>
      </c>
      <c r="C12" s="356">
        <v>45744</v>
      </c>
      <c r="D12" s="687" t="s">
        <v>34</v>
      </c>
      <c r="E12" s="183"/>
      <c r="F12" s="183"/>
      <c r="G12" s="183"/>
      <c r="H12" s="356">
        <f>J12-1</f>
        <v>45735</v>
      </c>
      <c r="I12" s="183"/>
      <c r="J12" s="707">
        <f>K12-1</f>
        <v>45736</v>
      </c>
      <c r="K12" s="356">
        <v>45737</v>
      </c>
      <c r="L12" s="183" t="s">
        <v>1552</v>
      </c>
      <c r="M12" s="183" t="s">
        <v>1828</v>
      </c>
      <c r="N12" s="704" t="s">
        <v>1678</v>
      </c>
      <c r="O12" s="36" t="s">
        <v>1982</v>
      </c>
      <c r="P12" s="183"/>
      <c r="Q12" s="703" t="s">
        <v>2006</v>
      </c>
      <c r="R12" s="331" t="s">
        <v>2007</v>
      </c>
      <c r="S12" s="36" t="s">
        <v>2008</v>
      </c>
      <c r="T12" s="183"/>
      <c r="W12" s="701" t="str">
        <f t="shared" si="0"/>
        <v>Thursday</v>
      </c>
      <c r="X12" s="701" t="str">
        <f t="shared" si="1"/>
        <v>Friday</v>
      </c>
    </row>
    <row r="13" spans="1:24" s="700" customFormat="1" ht="12" customHeight="1" x14ac:dyDescent="0.35">
      <c r="A13" s="183" t="str">
        <f>TEXT(B13,"ddd")</f>
        <v>Thu</v>
      </c>
      <c r="B13" s="356">
        <v>45743</v>
      </c>
      <c r="C13" s="356">
        <v>45743</v>
      </c>
      <c r="D13" s="687" t="s">
        <v>34</v>
      </c>
      <c r="E13" s="183"/>
      <c r="F13" s="183"/>
      <c r="G13" s="183"/>
      <c r="H13" s="356">
        <f>J13-1</f>
        <v>45734</v>
      </c>
      <c r="I13" s="183"/>
      <c r="J13" s="707">
        <f>K13-1</f>
        <v>45735</v>
      </c>
      <c r="K13" s="356">
        <v>45736</v>
      </c>
      <c r="L13" s="183" t="s">
        <v>1579</v>
      </c>
      <c r="M13" s="183" t="s">
        <v>1828</v>
      </c>
      <c r="N13" s="704" t="s">
        <v>1678</v>
      </c>
      <c r="O13" s="36" t="s">
        <v>1982</v>
      </c>
      <c r="P13" s="183"/>
      <c r="Q13" s="703" t="s">
        <v>2009</v>
      </c>
      <c r="R13" s="331" t="s">
        <v>2010</v>
      </c>
      <c r="S13" s="36" t="s">
        <v>2011</v>
      </c>
      <c r="T13" s="183"/>
      <c r="W13" s="701" t="str">
        <f t="shared" si="0"/>
        <v>Wednesday</v>
      </c>
      <c r="X13" s="701" t="str">
        <f t="shared" si="1"/>
        <v>Thursday</v>
      </c>
    </row>
    <row r="14" spans="1:24" s="700" customFormat="1" ht="12" customHeight="1" x14ac:dyDescent="0.35">
      <c r="A14" s="183" t="s">
        <v>152</v>
      </c>
      <c r="B14" s="356">
        <v>45741</v>
      </c>
      <c r="C14" s="356">
        <v>45743</v>
      </c>
      <c r="D14" s="687" t="s">
        <v>30</v>
      </c>
      <c r="E14" s="356">
        <v>45726</v>
      </c>
      <c r="F14" s="356">
        <v>45720</v>
      </c>
      <c r="G14" s="356"/>
      <c r="H14" s="356">
        <v>45740</v>
      </c>
      <c r="I14" s="356">
        <v>45733</v>
      </c>
      <c r="J14" s="356">
        <v>45740</v>
      </c>
      <c r="K14" s="356">
        <v>45740</v>
      </c>
      <c r="L14" s="183" t="s">
        <v>1685</v>
      </c>
      <c r="M14" s="183" t="s">
        <v>1883</v>
      </c>
      <c r="N14" s="704" t="s">
        <v>1678</v>
      </c>
      <c r="O14" s="183"/>
      <c r="P14" s="183"/>
      <c r="Q14" s="703" t="s">
        <v>2012</v>
      </c>
      <c r="R14" s="331" t="s">
        <v>2013</v>
      </c>
      <c r="S14" s="36" t="s">
        <v>2014</v>
      </c>
      <c r="T14" s="331" t="s">
        <v>2015</v>
      </c>
      <c r="W14" s="701" t="str">
        <f t="shared" si="0"/>
        <v>Monday</v>
      </c>
      <c r="X14" s="701" t="str">
        <f t="shared" si="1"/>
        <v>Monday</v>
      </c>
    </row>
    <row r="15" spans="1:24" s="700" customFormat="1" ht="14.5" x14ac:dyDescent="0.35">
      <c r="A15" s="183" t="str">
        <f t="shared" ref="A15:A28" si="2">TEXT(B15,"ddd")</f>
        <v>Mon</v>
      </c>
      <c r="B15" s="356">
        <v>45740</v>
      </c>
      <c r="C15" s="356">
        <v>45746</v>
      </c>
      <c r="D15" s="705" t="s">
        <v>1739</v>
      </c>
      <c r="E15" s="183"/>
      <c r="F15" s="183"/>
      <c r="G15" s="183"/>
      <c r="H15" s="707">
        <f>J15-1</f>
        <v>45732</v>
      </c>
      <c r="I15" s="183"/>
      <c r="J15" s="707">
        <f>K15-1</f>
        <v>45733</v>
      </c>
      <c r="K15" s="356">
        <v>45734</v>
      </c>
      <c r="L15" s="183"/>
      <c r="M15" s="183"/>
      <c r="N15" s="704" t="s">
        <v>1672</v>
      </c>
      <c r="O15" s="36" t="s">
        <v>1982</v>
      </c>
      <c r="P15" s="183"/>
      <c r="Q15" s="36" t="s">
        <v>2016</v>
      </c>
      <c r="R15" s="36" t="s">
        <v>2017</v>
      </c>
      <c r="S15" s="36" t="s">
        <v>2018</v>
      </c>
      <c r="T15" s="183"/>
      <c r="W15" s="701" t="str">
        <f t="shared" si="0"/>
        <v>Monday</v>
      </c>
      <c r="X15" s="701" t="str">
        <f t="shared" si="1"/>
        <v>Tuesday</v>
      </c>
    </row>
    <row r="16" spans="1:24" s="700" customFormat="1" ht="12.75" customHeight="1" x14ac:dyDescent="0.35">
      <c r="A16" s="183" t="str">
        <f t="shared" si="2"/>
        <v>Mon</v>
      </c>
      <c r="B16" s="356">
        <v>45740</v>
      </c>
      <c r="C16" s="356">
        <v>45740</v>
      </c>
      <c r="D16" s="687" t="s">
        <v>34</v>
      </c>
      <c r="E16" s="183"/>
      <c r="F16" s="183"/>
      <c r="G16" s="183"/>
      <c r="H16" s="356">
        <f>J16-1</f>
        <v>45729</v>
      </c>
      <c r="I16" s="183"/>
      <c r="J16" s="707">
        <f>K16-3</f>
        <v>45730</v>
      </c>
      <c r="K16" s="356">
        <v>45733</v>
      </c>
      <c r="L16" s="183" t="s">
        <v>1579</v>
      </c>
      <c r="M16" s="183" t="s">
        <v>1828</v>
      </c>
      <c r="N16" s="704" t="s">
        <v>1700</v>
      </c>
      <c r="O16" s="36" t="s">
        <v>1982</v>
      </c>
      <c r="P16" s="183"/>
      <c r="Q16" s="36" t="s">
        <v>2019</v>
      </c>
      <c r="R16" s="36" t="s">
        <v>2020</v>
      </c>
      <c r="S16" s="36" t="s">
        <v>2021</v>
      </c>
      <c r="T16" s="183"/>
      <c r="W16" s="701" t="str">
        <f t="shared" si="0"/>
        <v>Friday</v>
      </c>
      <c r="X16" s="701" t="str">
        <f t="shared" si="1"/>
        <v>Monday</v>
      </c>
    </row>
    <row r="17" spans="1:24" s="700" customFormat="1" ht="14.5" x14ac:dyDescent="0.35">
      <c r="A17" s="183" t="str">
        <f t="shared" si="2"/>
        <v>Sun</v>
      </c>
      <c r="B17" s="356">
        <v>45739</v>
      </c>
      <c r="C17" s="356">
        <v>45739</v>
      </c>
      <c r="D17" s="687" t="s">
        <v>34</v>
      </c>
      <c r="E17" s="183"/>
      <c r="F17" s="183"/>
      <c r="G17" s="183"/>
      <c r="H17" s="356">
        <f>J17-1</f>
        <v>45729</v>
      </c>
      <c r="I17" s="183"/>
      <c r="J17" s="707">
        <f>K17-3</f>
        <v>45730</v>
      </c>
      <c r="K17" s="356">
        <v>45733</v>
      </c>
      <c r="L17" s="183" t="s">
        <v>1556</v>
      </c>
      <c r="M17" s="183" t="s">
        <v>1828</v>
      </c>
      <c r="N17" s="704" t="s">
        <v>1700</v>
      </c>
      <c r="O17" s="36" t="s">
        <v>1982</v>
      </c>
      <c r="P17" s="183"/>
      <c r="Q17" s="36" t="s">
        <v>2022</v>
      </c>
      <c r="R17" s="36" t="s">
        <v>2023</v>
      </c>
      <c r="S17" s="36" t="s">
        <v>2024</v>
      </c>
      <c r="T17" s="183"/>
      <c r="W17" s="701" t="str">
        <f t="shared" si="0"/>
        <v>Friday</v>
      </c>
      <c r="X17" s="701" t="str">
        <f t="shared" si="1"/>
        <v>Monday</v>
      </c>
    </row>
    <row r="18" spans="1:24" s="700" customFormat="1" ht="14.5" x14ac:dyDescent="0.35">
      <c r="A18" s="183" t="str">
        <f t="shared" si="2"/>
        <v>Sat</v>
      </c>
      <c r="B18" s="356">
        <v>45738</v>
      </c>
      <c r="C18" s="356">
        <v>45740</v>
      </c>
      <c r="D18" s="708" t="s">
        <v>18</v>
      </c>
      <c r="E18" s="356">
        <v>45723</v>
      </c>
      <c r="F18" s="183"/>
      <c r="G18" s="183"/>
      <c r="H18" s="356">
        <f>K18-1</f>
        <v>45732</v>
      </c>
      <c r="I18" s="183"/>
      <c r="J18" s="707">
        <f>K18-1</f>
        <v>45732</v>
      </c>
      <c r="K18" s="356">
        <v>45733</v>
      </c>
      <c r="L18" s="183" t="s">
        <v>1556</v>
      </c>
      <c r="M18" s="183" t="s">
        <v>1848</v>
      </c>
      <c r="N18" s="704" t="s">
        <v>1726</v>
      </c>
      <c r="O18" s="183"/>
      <c r="P18" s="183"/>
      <c r="Q18" s="36" t="s">
        <v>2025</v>
      </c>
      <c r="R18" s="36" t="s">
        <v>2026</v>
      </c>
      <c r="S18" s="36" t="s">
        <v>2027</v>
      </c>
      <c r="T18" s="183"/>
      <c r="W18" s="701" t="str">
        <f t="shared" si="0"/>
        <v>Sunday</v>
      </c>
      <c r="X18" s="701" t="str">
        <f t="shared" si="1"/>
        <v>Monday</v>
      </c>
    </row>
    <row r="19" spans="1:24" s="700" customFormat="1" ht="14.5" x14ac:dyDescent="0.35">
      <c r="A19" s="183" t="str">
        <f t="shared" si="2"/>
        <v>Sat</v>
      </c>
      <c r="B19" s="356">
        <v>45738</v>
      </c>
      <c r="C19" s="356">
        <v>45738</v>
      </c>
      <c r="D19" s="687" t="s">
        <v>34</v>
      </c>
      <c r="E19" s="183"/>
      <c r="F19" s="183"/>
      <c r="G19" s="183"/>
      <c r="H19" s="356">
        <f>J19-1</f>
        <v>45729</v>
      </c>
      <c r="I19" s="183"/>
      <c r="J19" s="707">
        <f>K19-3</f>
        <v>45730</v>
      </c>
      <c r="K19" s="356">
        <v>45733</v>
      </c>
      <c r="L19" s="183" t="s">
        <v>2028</v>
      </c>
      <c r="M19" s="183" t="s">
        <v>1828</v>
      </c>
      <c r="N19" s="704" t="s">
        <v>1700</v>
      </c>
      <c r="O19" s="36" t="s">
        <v>1982</v>
      </c>
      <c r="P19" s="183"/>
      <c r="Q19" s="36" t="s">
        <v>2029</v>
      </c>
      <c r="R19" s="36" t="s">
        <v>2030</v>
      </c>
      <c r="S19" s="36" t="s">
        <v>2031</v>
      </c>
      <c r="T19" s="183"/>
      <c r="W19" s="701" t="str">
        <f t="shared" si="0"/>
        <v>Friday</v>
      </c>
      <c r="X19" s="701" t="str">
        <f t="shared" si="1"/>
        <v>Monday</v>
      </c>
    </row>
    <row r="20" spans="1:24" s="700" customFormat="1" ht="14.5" x14ac:dyDescent="0.35">
      <c r="A20" s="183" t="str">
        <f t="shared" si="2"/>
        <v>Fri</v>
      </c>
      <c r="B20" s="356">
        <v>45737</v>
      </c>
      <c r="C20" s="356">
        <v>45737</v>
      </c>
      <c r="D20" s="687" t="s">
        <v>580</v>
      </c>
      <c r="E20" s="183" t="s">
        <v>316</v>
      </c>
      <c r="F20" s="183"/>
      <c r="G20" s="183"/>
      <c r="H20" s="356">
        <v>45733</v>
      </c>
      <c r="I20" s="183"/>
      <c r="J20" s="707">
        <f t="shared" ref="J20:J27" si="3">K20-1</f>
        <v>45734</v>
      </c>
      <c r="K20" s="356">
        <v>45735</v>
      </c>
      <c r="L20" s="356" t="s">
        <v>1579</v>
      </c>
      <c r="M20" s="183" t="s">
        <v>1552</v>
      </c>
      <c r="N20" s="704" t="s">
        <v>1686</v>
      </c>
      <c r="O20" s="36" t="s">
        <v>1982</v>
      </c>
      <c r="P20" s="183"/>
      <c r="Q20" s="36" t="s">
        <v>2032</v>
      </c>
      <c r="R20" s="36" t="s">
        <v>2033</v>
      </c>
      <c r="S20" s="36" t="s">
        <v>2034</v>
      </c>
      <c r="T20" s="183"/>
      <c r="W20" s="701" t="str">
        <f t="shared" si="0"/>
        <v>Tuesday</v>
      </c>
      <c r="X20" s="701" t="str">
        <f t="shared" si="1"/>
        <v>Wednesday</v>
      </c>
    </row>
    <row r="21" spans="1:24" s="701" customFormat="1" ht="14.5" x14ac:dyDescent="0.35">
      <c r="A21" s="183" t="str">
        <f t="shared" si="2"/>
        <v>Fri</v>
      </c>
      <c r="B21" s="356">
        <v>45737</v>
      </c>
      <c r="C21" s="356">
        <v>45737</v>
      </c>
      <c r="D21" s="687" t="s">
        <v>34</v>
      </c>
      <c r="E21" s="183"/>
      <c r="F21" s="183"/>
      <c r="G21" s="183"/>
      <c r="H21" s="356">
        <f t="shared" ref="H21:H30" si="4">J21-1</f>
        <v>45728</v>
      </c>
      <c r="I21" s="183"/>
      <c r="J21" s="707">
        <f t="shared" si="3"/>
        <v>45729</v>
      </c>
      <c r="K21" s="356">
        <v>45730</v>
      </c>
      <c r="L21" s="183" t="s">
        <v>1552</v>
      </c>
      <c r="M21" s="183" t="s">
        <v>1828</v>
      </c>
      <c r="N21" s="704" t="s">
        <v>1726</v>
      </c>
      <c r="O21" s="36" t="s">
        <v>1982</v>
      </c>
      <c r="P21" s="183"/>
      <c r="Q21" s="36" t="s">
        <v>2035</v>
      </c>
      <c r="R21" s="36" t="s">
        <v>2036</v>
      </c>
      <c r="S21" s="36" t="s">
        <v>2037</v>
      </c>
      <c r="T21" s="183"/>
      <c r="U21" s="700"/>
      <c r="V21" s="700"/>
      <c r="W21" s="701" t="str">
        <f t="shared" si="0"/>
        <v>Thursday</v>
      </c>
      <c r="X21" s="701" t="str">
        <f t="shared" si="1"/>
        <v>Friday</v>
      </c>
    </row>
    <row r="22" spans="1:24" s="701" customFormat="1" ht="14.5" x14ac:dyDescent="0.35">
      <c r="A22" s="183" t="str">
        <f t="shared" si="2"/>
        <v>Thu</v>
      </c>
      <c r="B22" s="356">
        <v>45736</v>
      </c>
      <c r="C22" s="356">
        <v>45736</v>
      </c>
      <c r="D22" s="687" t="s">
        <v>34</v>
      </c>
      <c r="E22" s="183"/>
      <c r="F22" s="183"/>
      <c r="G22" s="183"/>
      <c r="H22" s="356">
        <f t="shared" si="4"/>
        <v>45727</v>
      </c>
      <c r="I22" s="183"/>
      <c r="J22" s="707">
        <f t="shared" si="3"/>
        <v>45728</v>
      </c>
      <c r="K22" s="356">
        <v>45729</v>
      </c>
      <c r="L22" s="183" t="s">
        <v>1556</v>
      </c>
      <c r="M22" s="183" t="s">
        <v>1828</v>
      </c>
      <c r="N22" s="704" t="s">
        <v>1726</v>
      </c>
      <c r="O22" s="36" t="s">
        <v>1982</v>
      </c>
      <c r="P22" s="183"/>
      <c r="Q22" s="36" t="s">
        <v>2038</v>
      </c>
      <c r="R22" s="36" t="s">
        <v>2039</v>
      </c>
      <c r="S22" s="36" t="s">
        <v>2040</v>
      </c>
      <c r="T22" s="183"/>
      <c r="U22" s="700"/>
      <c r="V22" s="700"/>
      <c r="W22" s="701" t="str">
        <f t="shared" si="0"/>
        <v>Wednesday</v>
      </c>
      <c r="X22" s="701" t="str">
        <f t="shared" si="1"/>
        <v>Thursday</v>
      </c>
    </row>
    <row r="23" spans="1:24" s="700" customFormat="1" ht="14.5" x14ac:dyDescent="0.35">
      <c r="A23" s="183" t="str">
        <f t="shared" si="2"/>
        <v>Wed</v>
      </c>
      <c r="B23" s="356">
        <v>45735</v>
      </c>
      <c r="C23" s="356">
        <v>45735</v>
      </c>
      <c r="D23" s="687" t="s">
        <v>34</v>
      </c>
      <c r="E23" s="183"/>
      <c r="F23" s="183"/>
      <c r="G23" s="183"/>
      <c r="H23" s="356">
        <f t="shared" si="4"/>
        <v>45726</v>
      </c>
      <c r="I23" s="183"/>
      <c r="J23" s="707">
        <f t="shared" si="3"/>
        <v>45727</v>
      </c>
      <c r="K23" s="356">
        <v>45728</v>
      </c>
      <c r="L23" s="183" t="s">
        <v>1579</v>
      </c>
      <c r="M23" s="183" t="s">
        <v>1828</v>
      </c>
      <c r="N23" s="704" t="s">
        <v>1726</v>
      </c>
      <c r="O23" s="36" t="s">
        <v>1982</v>
      </c>
      <c r="P23" s="183"/>
      <c r="Q23" s="36" t="s">
        <v>2041</v>
      </c>
      <c r="R23" s="36" t="s">
        <v>2042</v>
      </c>
      <c r="S23" s="36" t="s">
        <v>2043</v>
      </c>
      <c r="T23" s="183"/>
      <c r="W23" s="701" t="str">
        <f t="shared" si="0"/>
        <v>Tuesday</v>
      </c>
      <c r="X23" s="701" t="str">
        <f t="shared" si="1"/>
        <v>Wednesday</v>
      </c>
    </row>
    <row r="24" spans="1:24" s="700" customFormat="1" ht="14.5" x14ac:dyDescent="0.35">
      <c r="A24" s="183" t="str">
        <f t="shared" si="2"/>
        <v>Tue</v>
      </c>
      <c r="B24" s="356">
        <v>45734</v>
      </c>
      <c r="C24" s="356">
        <v>45736</v>
      </c>
      <c r="D24" s="687" t="s">
        <v>119</v>
      </c>
      <c r="E24" s="517" t="s">
        <v>316</v>
      </c>
      <c r="F24" s="356"/>
      <c r="G24" s="356"/>
      <c r="H24" s="356">
        <f t="shared" si="4"/>
        <v>45725</v>
      </c>
      <c r="I24" s="183"/>
      <c r="J24" s="707">
        <f t="shared" si="3"/>
        <v>45726</v>
      </c>
      <c r="K24" s="356">
        <v>45727</v>
      </c>
      <c r="L24" s="183" t="s">
        <v>1556</v>
      </c>
      <c r="M24" s="183" t="s">
        <v>1870</v>
      </c>
      <c r="N24" s="704" t="s">
        <v>1678</v>
      </c>
      <c r="O24" s="183"/>
      <c r="P24" s="183"/>
      <c r="Q24" s="703" t="s">
        <v>2044</v>
      </c>
      <c r="R24" s="36" t="s">
        <v>2045</v>
      </c>
      <c r="S24" s="36" t="s">
        <v>2046</v>
      </c>
      <c r="T24" s="183"/>
      <c r="W24" s="701" t="str">
        <f t="shared" si="0"/>
        <v>Monday</v>
      </c>
      <c r="X24" s="701" t="str">
        <f t="shared" si="1"/>
        <v>Tuesday</v>
      </c>
    </row>
    <row r="25" spans="1:24" s="700" customFormat="1" ht="14.5" x14ac:dyDescent="0.35">
      <c r="A25" s="183" t="str">
        <f t="shared" si="2"/>
        <v>Tue</v>
      </c>
      <c r="B25" s="356">
        <v>45734</v>
      </c>
      <c r="C25" s="356">
        <v>45734</v>
      </c>
      <c r="D25" s="687" t="s">
        <v>34</v>
      </c>
      <c r="E25" s="183"/>
      <c r="F25" s="183"/>
      <c r="G25" s="183"/>
      <c r="H25" s="356">
        <f t="shared" si="4"/>
        <v>45725</v>
      </c>
      <c r="I25" s="183"/>
      <c r="J25" s="707">
        <f t="shared" si="3"/>
        <v>45726</v>
      </c>
      <c r="K25" s="356">
        <v>45727</v>
      </c>
      <c r="L25" s="183" t="s">
        <v>1552</v>
      </c>
      <c r="M25" s="183" t="s">
        <v>1828</v>
      </c>
      <c r="N25" s="704" t="s">
        <v>1672</v>
      </c>
      <c r="O25" s="175" t="s">
        <v>1982</v>
      </c>
      <c r="P25" s="183"/>
      <c r="Q25" s="36" t="s">
        <v>2047</v>
      </c>
      <c r="R25" s="36" t="s">
        <v>2048</v>
      </c>
      <c r="S25" s="36" t="s">
        <v>2049</v>
      </c>
      <c r="T25" s="183"/>
      <c r="W25" s="701" t="str">
        <f t="shared" si="0"/>
        <v>Monday</v>
      </c>
      <c r="X25" s="701" t="str">
        <f t="shared" si="1"/>
        <v>Tuesday</v>
      </c>
    </row>
    <row r="26" spans="1:24" s="700" customFormat="1" ht="14.5" x14ac:dyDescent="0.35">
      <c r="A26" s="183" t="str">
        <f t="shared" si="2"/>
        <v>Mon</v>
      </c>
      <c r="B26" s="356">
        <v>45733</v>
      </c>
      <c r="C26" s="356">
        <v>45739</v>
      </c>
      <c r="D26" s="705" t="s">
        <v>1739</v>
      </c>
      <c r="E26" s="183"/>
      <c r="F26" s="183"/>
      <c r="G26" s="183"/>
      <c r="H26" s="707">
        <f t="shared" si="4"/>
        <v>45725</v>
      </c>
      <c r="I26" s="183"/>
      <c r="J26" s="707">
        <f t="shared" si="3"/>
        <v>45726</v>
      </c>
      <c r="K26" s="356">
        <v>45727</v>
      </c>
      <c r="L26" s="712" t="s">
        <v>1552</v>
      </c>
      <c r="M26" s="183"/>
      <c r="N26" s="704" t="s">
        <v>1686</v>
      </c>
      <c r="O26" s="204" t="s">
        <v>1982</v>
      </c>
      <c r="P26" s="183"/>
      <c r="Q26" s="36" t="s">
        <v>2050</v>
      </c>
      <c r="R26" s="36" t="s">
        <v>2051</v>
      </c>
      <c r="S26" s="36" t="s">
        <v>2052</v>
      </c>
      <c r="T26" s="183"/>
      <c r="W26" s="701" t="str">
        <f t="shared" si="0"/>
        <v>Monday</v>
      </c>
      <c r="X26" s="701" t="str">
        <f t="shared" si="1"/>
        <v>Tuesday</v>
      </c>
    </row>
    <row r="27" spans="1:24" s="700" customFormat="1" ht="14.5" x14ac:dyDescent="0.35">
      <c r="A27" s="366" t="str">
        <f t="shared" si="2"/>
        <v>Mon</v>
      </c>
      <c r="B27" s="356">
        <v>45733</v>
      </c>
      <c r="C27" s="356">
        <v>45739</v>
      </c>
      <c r="D27" s="709" t="s">
        <v>2053</v>
      </c>
      <c r="E27" s="517" t="s">
        <v>316</v>
      </c>
      <c r="F27" s="366"/>
      <c r="G27" s="366"/>
      <c r="H27" s="356">
        <f t="shared" si="4"/>
        <v>45724</v>
      </c>
      <c r="I27" s="366"/>
      <c r="J27" s="707">
        <f t="shared" si="3"/>
        <v>45725</v>
      </c>
      <c r="K27" s="356">
        <v>45726</v>
      </c>
      <c r="L27" s="366" t="s">
        <v>1556</v>
      </c>
      <c r="M27" s="366" t="s">
        <v>1848</v>
      </c>
      <c r="N27" s="710" t="s">
        <v>19</v>
      </c>
      <c r="O27" s="365"/>
      <c r="P27" s="366"/>
      <c r="Q27" s="265" t="s">
        <v>2054</v>
      </c>
      <c r="R27" s="265" t="s">
        <v>1453</v>
      </c>
      <c r="S27" s="265" t="s">
        <v>2055</v>
      </c>
      <c r="T27" s="183"/>
      <c r="U27" s="701"/>
      <c r="V27" s="701"/>
      <c r="W27" s="701" t="str">
        <f t="shared" si="0"/>
        <v>Sunday</v>
      </c>
      <c r="X27" s="701" t="str">
        <f t="shared" si="1"/>
        <v>Monday</v>
      </c>
    </row>
    <row r="28" spans="1:24" s="700" customFormat="1" ht="14.5" x14ac:dyDescent="0.35">
      <c r="A28" s="183" t="str">
        <f t="shared" si="2"/>
        <v>Mon</v>
      </c>
      <c r="B28" s="356">
        <v>45733</v>
      </c>
      <c r="C28" s="356">
        <v>45733</v>
      </c>
      <c r="D28" s="687" t="s">
        <v>34</v>
      </c>
      <c r="E28" s="183"/>
      <c r="F28" s="183"/>
      <c r="G28" s="183"/>
      <c r="H28" s="356">
        <f t="shared" si="4"/>
        <v>45722</v>
      </c>
      <c r="I28" s="183"/>
      <c r="J28" s="707">
        <f>K28-3</f>
        <v>45723</v>
      </c>
      <c r="K28" s="356">
        <v>45726</v>
      </c>
      <c r="L28" s="183" t="s">
        <v>1579</v>
      </c>
      <c r="M28" s="183" t="s">
        <v>1828</v>
      </c>
      <c r="N28" s="704" t="s">
        <v>1672</v>
      </c>
      <c r="O28" s="175" t="s">
        <v>1982</v>
      </c>
      <c r="P28" s="183"/>
      <c r="Q28" s="36" t="s">
        <v>2056</v>
      </c>
      <c r="R28" s="36" t="s">
        <v>2057</v>
      </c>
      <c r="S28" s="36" t="s">
        <v>2058</v>
      </c>
      <c r="T28" s="183"/>
      <c r="W28" s="701" t="str">
        <f t="shared" si="0"/>
        <v>Friday</v>
      </c>
      <c r="X28" s="701" t="str">
        <f t="shared" si="1"/>
        <v>Monday</v>
      </c>
    </row>
    <row r="29" spans="1:24" s="700" customFormat="1" ht="14.5" x14ac:dyDescent="0.35">
      <c r="A29" s="183" t="s">
        <v>123</v>
      </c>
      <c r="B29" s="356">
        <v>45733</v>
      </c>
      <c r="C29" s="356">
        <v>45739</v>
      </c>
      <c r="D29" s="687" t="s">
        <v>1979</v>
      </c>
      <c r="E29" s="183"/>
      <c r="F29" s="183"/>
      <c r="G29" s="183"/>
      <c r="H29" s="356">
        <f t="shared" si="4"/>
        <v>45724</v>
      </c>
      <c r="I29" s="183"/>
      <c r="J29" s="707">
        <f>K29-1</f>
        <v>45725</v>
      </c>
      <c r="K29" s="356">
        <v>45726</v>
      </c>
      <c r="L29" s="183"/>
      <c r="M29" s="183" t="s">
        <v>1960</v>
      </c>
      <c r="N29" s="704" t="s">
        <v>19</v>
      </c>
      <c r="O29"/>
      <c r="P29" s="183"/>
      <c r="Q29" s="36" t="s">
        <v>2059</v>
      </c>
      <c r="R29" s="183"/>
      <c r="S29" s="265" t="s">
        <v>2055</v>
      </c>
      <c r="T29" s="183"/>
      <c r="W29" s="701" t="str">
        <f t="shared" si="0"/>
        <v>Sunday</v>
      </c>
      <c r="X29" s="701" t="str">
        <f t="shared" si="1"/>
        <v>Monday</v>
      </c>
    </row>
    <row r="30" spans="1:24" s="700" customFormat="1" ht="14.5" x14ac:dyDescent="0.35">
      <c r="A30" s="183" t="str">
        <f t="shared" ref="A30:A35" si="5">TEXT(B30,"ddd")</f>
        <v>Sun</v>
      </c>
      <c r="B30" s="356">
        <v>45732</v>
      </c>
      <c r="C30" s="356">
        <v>45732</v>
      </c>
      <c r="D30" s="687" t="s">
        <v>34</v>
      </c>
      <c r="E30" s="183"/>
      <c r="F30" s="183"/>
      <c r="G30" s="183"/>
      <c r="H30" s="356">
        <f t="shared" si="4"/>
        <v>45722</v>
      </c>
      <c r="I30" s="183"/>
      <c r="J30" s="707">
        <f>K30-3</f>
        <v>45723</v>
      </c>
      <c r="K30" s="356">
        <v>45726</v>
      </c>
      <c r="L30" s="183" t="s">
        <v>1552</v>
      </c>
      <c r="M30" s="183" t="s">
        <v>1828</v>
      </c>
      <c r="N30" s="704" t="s">
        <v>1672</v>
      </c>
      <c r="O30" s="175" t="s">
        <v>1982</v>
      </c>
      <c r="P30" s="183"/>
      <c r="Q30" s="36" t="s">
        <v>2060</v>
      </c>
      <c r="R30" s="36" t="s">
        <v>2061</v>
      </c>
      <c r="S30" s="36" t="s">
        <v>2062</v>
      </c>
      <c r="T30" s="183"/>
      <c r="W30" s="701" t="str">
        <f t="shared" si="0"/>
        <v>Friday</v>
      </c>
      <c r="X30" s="701" t="str">
        <f t="shared" si="1"/>
        <v>Monday</v>
      </c>
    </row>
    <row r="31" spans="1:24" s="700" customFormat="1" ht="14.5" x14ac:dyDescent="0.35">
      <c r="A31" s="183" t="str">
        <f t="shared" si="5"/>
        <v>Sat</v>
      </c>
      <c r="B31" s="356">
        <v>45731</v>
      </c>
      <c r="C31" s="356">
        <v>45733</v>
      </c>
      <c r="D31" s="708" t="s">
        <v>18</v>
      </c>
      <c r="E31" s="356">
        <v>45716</v>
      </c>
      <c r="F31" s="183"/>
      <c r="G31" s="183"/>
      <c r="H31" s="356">
        <f>K31-1</f>
        <v>45725</v>
      </c>
      <c r="I31" s="183"/>
      <c r="J31" s="707">
        <f>K31-1</f>
        <v>45725</v>
      </c>
      <c r="K31" s="356">
        <v>45726</v>
      </c>
      <c r="L31" s="183" t="s">
        <v>1556</v>
      </c>
      <c r="M31" s="183" t="s">
        <v>1848</v>
      </c>
      <c r="N31" s="704" t="s">
        <v>1700</v>
      </c>
      <c r="O31"/>
      <c r="P31" s="183"/>
      <c r="Q31" s="36" t="s">
        <v>2063</v>
      </c>
      <c r="R31" s="36" t="s">
        <v>2064</v>
      </c>
      <c r="S31" s="36" t="s">
        <v>2065</v>
      </c>
      <c r="T31" s="183"/>
      <c r="W31" s="701" t="str">
        <f t="shared" si="0"/>
        <v>Sunday</v>
      </c>
      <c r="X31" s="701" t="str">
        <f t="shared" si="1"/>
        <v>Monday</v>
      </c>
    </row>
    <row r="32" spans="1:24" s="700" customFormat="1" ht="14.5" x14ac:dyDescent="0.35">
      <c r="A32" s="183" t="str">
        <f t="shared" si="5"/>
        <v>Sat</v>
      </c>
      <c r="B32" s="356">
        <v>45731</v>
      </c>
      <c r="C32" s="356">
        <v>45731</v>
      </c>
      <c r="D32" s="687" t="s">
        <v>34</v>
      </c>
      <c r="E32" s="183"/>
      <c r="F32" s="183"/>
      <c r="G32" s="183"/>
      <c r="H32" s="356">
        <f>J32-1</f>
        <v>45722</v>
      </c>
      <c r="I32" s="183"/>
      <c r="J32" s="707">
        <f>K32-3</f>
        <v>45723</v>
      </c>
      <c r="K32" s="356">
        <v>45726</v>
      </c>
      <c r="L32" s="183" t="s">
        <v>1556</v>
      </c>
      <c r="M32" s="183" t="s">
        <v>1828</v>
      </c>
      <c r="N32" s="704" t="s">
        <v>1686</v>
      </c>
      <c r="O32" s="175" t="s">
        <v>1982</v>
      </c>
      <c r="P32" s="183"/>
      <c r="Q32" s="36" t="s">
        <v>2066</v>
      </c>
      <c r="R32" s="36" t="s">
        <v>2067</v>
      </c>
      <c r="S32" s="36" t="s">
        <v>2068</v>
      </c>
      <c r="T32" s="183"/>
      <c r="W32" s="701" t="str">
        <f t="shared" si="0"/>
        <v>Friday</v>
      </c>
      <c r="X32" s="701" t="str">
        <f t="shared" si="1"/>
        <v>Monday</v>
      </c>
    </row>
    <row r="33" spans="1:24" s="700" customFormat="1" ht="14.5" x14ac:dyDescent="0.35">
      <c r="A33" s="183" t="str">
        <f t="shared" si="5"/>
        <v>Fri</v>
      </c>
      <c r="B33" s="356">
        <v>45730</v>
      </c>
      <c r="C33" s="356">
        <v>45730</v>
      </c>
      <c r="D33" s="687" t="s">
        <v>580</v>
      </c>
      <c r="E33" s="183" t="s">
        <v>316</v>
      </c>
      <c r="F33" s="183"/>
      <c r="G33" s="183"/>
      <c r="H33" s="356">
        <v>45726</v>
      </c>
      <c r="I33" s="183"/>
      <c r="J33" s="707">
        <f>K33-1</f>
        <v>45727</v>
      </c>
      <c r="K33" s="356">
        <v>45728</v>
      </c>
      <c r="L33" s="356" t="s">
        <v>1579</v>
      </c>
      <c r="M33" s="183" t="s">
        <v>1552</v>
      </c>
      <c r="N33" s="704" t="s">
        <v>1726</v>
      </c>
      <c r="O33" s="204" t="s">
        <v>1982</v>
      </c>
      <c r="P33" s="183"/>
      <c r="Q33" s="36" t="s">
        <v>2069</v>
      </c>
      <c r="R33" s="36" t="s">
        <v>2070</v>
      </c>
      <c r="S33" s="36" t="s">
        <v>2071</v>
      </c>
      <c r="T33" s="183"/>
      <c r="W33" s="701" t="str">
        <f t="shared" si="0"/>
        <v>Tuesday</v>
      </c>
      <c r="X33" s="701" t="str">
        <f t="shared" si="1"/>
        <v>Wednesday</v>
      </c>
    </row>
    <row r="34" spans="1:24" s="700" customFormat="1" ht="14.5" x14ac:dyDescent="0.35">
      <c r="A34" s="183" t="str">
        <f t="shared" si="5"/>
        <v>Fri</v>
      </c>
      <c r="B34" s="356">
        <v>45730</v>
      </c>
      <c r="C34" s="356">
        <v>45730</v>
      </c>
      <c r="D34" s="687" t="s">
        <v>34</v>
      </c>
      <c r="E34" s="183"/>
      <c r="F34" s="183"/>
      <c r="G34" s="183"/>
      <c r="H34" s="356">
        <f>J34-1</f>
        <v>45721</v>
      </c>
      <c r="I34" s="183"/>
      <c r="J34" s="707">
        <f>K34-1</f>
        <v>45722</v>
      </c>
      <c r="K34" s="356">
        <v>45723</v>
      </c>
      <c r="L34" s="183" t="s">
        <v>1579</v>
      </c>
      <c r="M34" s="183" t="s">
        <v>1828</v>
      </c>
      <c r="N34" s="704" t="s">
        <v>1686</v>
      </c>
      <c r="O34" s="204" t="s">
        <v>1982</v>
      </c>
      <c r="P34" s="183"/>
      <c r="Q34" s="36" t="s">
        <v>2072</v>
      </c>
      <c r="R34" s="36" t="s">
        <v>2073</v>
      </c>
      <c r="S34" s="36" t="s">
        <v>2074</v>
      </c>
      <c r="T34" s="183"/>
      <c r="W34" s="701" t="str">
        <f t="shared" si="0"/>
        <v>Thursday</v>
      </c>
      <c r="X34" s="701" t="str">
        <f t="shared" si="1"/>
        <v>Friday</v>
      </c>
    </row>
    <row r="35" spans="1:24" s="700" customFormat="1" ht="14.5" x14ac:dyDescent="0.35">
      <c r="A35" s="183" t="str">
        <f t="shared" si="5"/>
        <v>Thu</v>
      </c>
      <c r="B35" s="356">
        <v>45729</v>
      </c>
      <c r="C35" s="356">
        <v>45729</v>
      </c>
      <c r="D35" s="687" t="s">
        <v>34</v>
      </c>
      <c r="E35" s="183"/>
      <c r="F35" s="183"/>
      <c r="G35" s="183"/>
      <c r="H35" s="356">
        <f>J35-1</f>
        <v>45720</v>
      </c>
      <c r="I35" s="183"/>
      <c r="J35" s="707">
        <f>K35-1</f>
        <v>45721</v>
      </c>
      <c r="K35" s="356">
        <v>45722</v>
      </c>
      <c r="L35" s="183" t="s">
        <v>1552</v>
      </c>
      <c r="M35" s="183" t="s">
        <v>1828</v>
      </c>
      <c r="N35" s="704" t="s">
        <v>1686</v>
      </c>
      <c r="O35" s="204" t="s">
        <v>1982</v>
      </c>
      <c r="P35" s="183"/>
      <c r="Q35" s="36" t="s">
        <v>2075</v>
      </c>
      <c r="R35" s="36" t="s">
        <v>2076</v>
      </c>
      <c r="S35" s="36" t="s">
        <v>2077</v>
      </c>
      <c r="T35" s="183"/>
      <c r="W35" s="701" t="str">
        <f t="shared" si="0"/>
        <v>Wednesday</v>
      </c>
      <c r="X35" s="701" t="str">
        <f t="shared" si="1"/>
        <v>Thursday</v>
      </c>
    </row>
    <row r="36" spans="1:24" s="700" customFormat="1" ht="14.5" x14ac:dyDescent="0.35">
      <c r="A36" s="183" t="s">
        <v>152</v>
      </c>
      <c r="B36" s="356">
        <v>45727</v>
      </c>
      <c r="C36" s="356">
        <v>45729</v>
      </c>
      <c r="D36" s="687" t="s">
        <v>30</v>
      </c>
      <c r="E36" s="356">
        <v>45712</v>
      </c>
      <c r="F36" s="356">
        <v>45706</v>
      </c>
      <c r="G36" s="356"/>
      <c r="H36" s="356">
        <v>45726</v>
      </c>
      <c r="I36" s="356">
        <v>45719</v>
      </c>
      <c r="J36" s="356">
        <v>45726</v>
      </c>
      <c r="K36" s="356">
        <v>45726</v>
      </c>
      <c r="L36" s="183" t="s">
        <v>1685</v>
      </c>
      <c r="M36" s="183" t="s">
        <v>1883</v>
      </c>
      <c r="N36" s="704" t="s">
        <v>1672</v>
      </c>
      <c r="O36"/>
      <c r="P36" s="183"/>
      <c r="Q36" s="36" t="s">
        <v>2078</v>
      </c>
      <c r="R36" s="36" t="s">
        <v>2079</v>
      </c>
      <c r="S36" s="36" t="s">
        <v>2080</v>
      </c>
      <c r="T36" s="36" t="s">
        <v>2081</v>
      </c>
      <c r="W36" s="701" t="str">
        <f t="shared" si="0"/>
        <v>Monday</v>
      </c>
      <c r="X36" s="701" t="str">
        <f t="shared" si="1"/>
        <v>Monday</v>
      </c>
    </row>
    <row r="37" spans="1:24" s="700" customFormat="1" ht="12.75" customHeight="1" x14ac:dyDescent="0.35">
      <c r="A37" s="183" t="str">
        <f t="shared" ref="A37:A53" si="6">TEXT(B37,"ddd")</f>
        <v>Mon</v>
      </c>
      <c r="B37" s="707">
        <v>45726</v>
      </c>
      <c r="C37" s="707">
        <v>45732</v>
      </c>
      <c r="D37" s="705" t="s">
        <v>1739</v>
      </c>
      <c r="E37" s="707"/>
      <c r="F37" s="707"/>
      <c r="G37" s="707"/>
      <c r="H37" s="707">
        <f>J37-1</f>
        <v>45718</v>
      </c>
      <c r="I37" s="706"/>
      <c r="J37" s="707">
        <f>K37-1</f>
        <v>45719</v>
      </c>
      <c r="K37" s="707">
        <v>45720</v>
      </c>
      <c r="L37" s="712" t="s">
        <v>1552</v>
      </c>
      <c r="M37" s="706"/>
      <c r="N37" s="704" t="s">
        <v>1700</v>
      </c>
      <c r="O37" s="204" t="s">
        <v>1982</v>
      </c>
      <c r="P37" s="706"/>
      <c r="Q37" s="36" t="s">
        <v>2082</v>
      </c>
      <c r="R37" s="36" t="s">
        <v>2083</v>
      </c>
      <c r="S37" s="36" t="s">
        <v>2084</v>
      </c>
      <c r="T37" s="183"/>
      <c r="U37" s="701"/>
      <c r="V37" s="701"/>
      <c r="W37" s="701" t="str">
        <f t="shared" ref="W37:W53" si="7">TEXT(J37,"dddd")</f>
        <v>Monday</v>
      </c>
      <c r="X37" s="701" t="str">
        <f t="shared" ref="X37:X53" si="8">TEXT(K37,"dddd")</f>
        <v>Tuesday</v>
      </c>
    </row>
    <row r="38" spans="1:24" s="700" customFormat="1" ht="14.5" x14ac:dyDescent="0.35">
      <c r="A38" s="183" t="str">
        <f t="shared" si="6"/>
        <v>Mon</v>
      </c>
      <c r="B38" s="356">
        <v>45726</v>
      </c>
      <c r="C38" s="356">
        <v>45726</v>
      </c>
      <c r="D38" s="687" t="s">
        <v>34</v>
      </c>
      <c r="E38" s="183"/>
      <c r="F38" s="183"/>
      <c r="G38" s="183"/>
      <c r="H38" s="356">
        <f>J38-1</f>
        <v>45715</v>
      </c>
      <c r="I38" s="183"/>
      <c r="J38" s="707">
        <f>K38-3</f>
        <v>45716</v>
      </c>
      <c r="K38" s="356">
        <v>45719</v>
      </c>
      <c r="L38" s="183" t="s">
        <v>1552</v>
      </c>
      <c r="M38" s="183" t="s">
        <v>1828</v>
      </c>
      <c r="N38" s="704" t="s">
        <v>1726</v>
      </c>
      <c r="O38" s="204" t="s">
        <v>1982</v>
      </c>
      <c r="P38" s="183"/>
      <c r="Q38" s="36" t="s">
        <v>2085</v>
      </c>
      <c r="R38" s="36" t="s">
        <v>2086</v>
      </c>
      <c r="S38" s="36" t="s">
        <v>2087</v>
      </c>
      <c r="T38" s="183"/>
      <c r="W38" s="701" t="str">
        <f t="shared" si="7"/>
        <v>Friday</v>
      </c>
      <c r="X38" s="701" t="str">
        <f t="shared" si="8"/>
        <v>Monday</v>
      </c>
    </row>
    <row r="39" spans="1:24" s="700" customFormat="1" ht="14.5" x14ac:dyDescent="0.35">
      <c r="A39" s="183" t="str">
        <f t="shared" si="6"/>
        <v>Sun</v>
      </c>
      <c r="B39" s="356">
        <v>45725</v>
      </c>
      <c r="C39" s="356">
        <v>45725</v>
      </c>
      <c r="D39" s="687" t="s">
        <v>34</v>
      </c>
      <c r="E39" s="183"/>
      <c r="F39" s="183"/>
      <c r="G39" s="183"/>
      <c r="H39" s="356">
        <f>J39-1</f>
        <v>45715</v>
      </c>
      <c r="I39" s="183"/>
      <c r="J39" s="707">
        <f>K39-3</f>
        <v>45716</v>
      </c>
      <c r="K39" s="356">
        <v>45719</v>
      </c>
      <c r="L39" s="183" t="s">
        <v>1552</v>
      </c>
      <c r="M39" s="183" t="s">
        <v>1828</v>
      </c>
      <c r="N39" s="704" t="s">
        <v>1726</v>
      </c>
      <c r="O39" s="204" t="s">
        <v>1982</v>
      </c>
      <c r="P39" s="183"/>
      <c r="Q39" s="36" t="s">
        <v>2088</v>
      </c>
      <c r="R39" s="36" t="s">
        <v>2089</v>
      </c>
      <c r="S39" s="36" t="s">
        <v>2090</v>
      </c>
      <c r="T39" s="183"/>
      <c r="W39" s="701" t="str">
        <f t="shared" si="7"/>
        <v>Friday</v>
      </c>
      <c r="X39" s="701" t="str">
        <f t="shared" si="8"/>
        <v>Monday</v>
      </c>
    </row>
    <row r="40" spans="1:24" s="700" customFormat="1" ht="14.5" x14ac:dyDescent="0.35">
      <c r="A40" s="183" t="str">
        <f t="shared" si="6"/>
        <v>Sat</v>
      </c>
      <c r="B40" s="356">
        <v>45724</v>
      </c>
      <c r="C40" s="356">
        <v>45726</v>
      </c>
      <c r="D40" s="708" t="s">
        <v>18</v>
      </c>
      <c r="E40" s="356">
        <v>45709</v>
      </c>
      <c r="F40" s="183"/>
      <c r="G40" s="183"/>
      <c r="H40" s="356">
        <f>K40-1</f>
        <v>45718</v>
      </c>
      <c r="I40" s="183"/>
      <c r="J40" s="707">
        <f>K40-1</f>
        <v>45718</v>
      </c>
      <c r="K40" s="356">
        <v>45719</v>
      </c>
      <c r="L40" s="183" t="s">
        <v>1556</v>
      </c>
      <c r="M40" s="183" t="s">
        <v>1848</v>
      </c>
      <c r="N40" s="704" t="s">
        <v>1686</v>
      </c>
      <c r="O40"/>
      <c r="P40" s="183"/>
      <c r="Q40" s="36" t="s">
        <v>2091</v>
      </c>
      <c r="R40" s="36" t="s">
        <v>2092</v>
      </c>
      <c r="S40" s="36" t="s">
        <v>2093</v>
      </c>
      <c r="T40" s="183"/>
      <c r="W40" s="701" t="str">
        <f t="shared" si="7"/>
        <v>Sunday</v>
      </c>
      <c r="X40" s="701" t="str">
        <f t="shared" si="8"/>
        <v>Monday</v>
      </c>
    </row>
    <row r="41" spans="1:24" s="700" customFormat="1" ht="14.5" x14ac:dyDescent="0.35">
      <c r="A41" s="183" t="str">
        <f t="shared" si="6"/>
        <v>Sat</v>
      </c>
      <c r="B41" s="356">
        <v>45724</v>
      </c>
      <c r="C41" s="356">
        <v>45724</v>
      </c>
      <c r="D41" s="687" t="s">
        <v>34</v>
      </c>
      <c r="E41" s="183"/>
      <c r="F41" s="183"/>
      <c r="G41" s="183"/>
      <c r="H41" s="356">
        <f>J41-1</f>
        <v>45715</v>
      </c>
      <c r="I41" s="183"/>
      <c r="J41" s="707">
        <f>K41-3</f>
        <v>45716</v>
      </c>
      <c r="K41" s="356">
        <v>45719</v>
      </c>
      <c r="L41" s="183" t="s">
        <v>1556</v>
      </c>
      <c r="M41" s="183" t="s">
        <v>1828</v>
      </c>
      <c r="N41" s="704" t="s">
        <v>1726</v>
      </c>
      <c r="O41" s="204" t="s">
        <v>1982</v>
      </c>
      <c r="P41" s="183"/>
      <c r="Q41" s="36" t="s">
        <v>2094</v>
      </c>
      <c r="R41" s="36" t="s">
        <v>2095</v>
      </c>
      <c r="S41" s="36" t="s">
        <v>2096</v>
      </c>
      <c r="T41" s="183"/>
      <c r="W41" s="701" t="str">
        <f t="shared" si="7"/>
        <v>Friday</v>
      </c>
      <c r="X41" s="701" t="str">
        <f t="shared" si="8"/>
        <v>Monday</v>
      </c>
    </row>
    <row r="42" spans="1:24" s="700" customFormat="1" ht="14.5" x14ac:dyDescent="0.35">
      <c r="A42" s="183" t="str">
        <f t="shared" si="6"/>
        <v>Fri</v>
      </c>
      <c r="B42" s="356">
        <v>45723</v>
      </c>
      <c r="C42" s="356">
        <v>45723</v>
      </c>
      <c r="D42" s="687" t="s">
        <v>580</v>
      </c>
      <c r="E42" s="183" t="s">
        <v>316</v>
      </c>
      <c r="F42" s="183"/>
      <c r="G42" s="183"/>
      <c r="H42" s="356">
        <v>45719</v>
      </c>
      <c r="I42" s="183"/>
      <c r="J42" s="707">
        <f>K42-1</f>
        <v>45720</v>
      </c>
      <c r="K42" s="356">
        <v>45721</v>
      </c>
      <c r="L42" s="356" t="s">
        <v>1579</v>
      </c>
      <c r="M42" s="183" t="s">
        <v>1552</v>
      </c>
      <c r="N42" s="704" t="s">
        <v>1686</v>
      </c>
      <c r="O42" s="204" t="s">
        <v>1982</v>
      </c>
      <c r="P42" s="183"/>
      <c r="Q42" s="36" t="s">
        <v>2097</v>
      </c>
      <c r="R42" s="36" t="s">
        <v>2098</v>
      </c>
      <c r="S42" s="36" t="s">
        <v>2099</v>
      </c>
      <c r="T42" s="183"/>
      <c r="W42" s="701" t="str">
        <f t="shared" si="7"/>
        <v>Tuesday</v>
      </c>
      <c r="X42" s="701" t="str">
        <f t="shared" si="8"/>
        <v>Wednesday</v>
      </c>
    </row>
    <row r="43" spans="1:24" s="700" customFormat="1" ht="14.5" x14ac:dyDescent="0.35">
      <c r="A43" s="183" t="str">
        <f t="shared" si="6"/>
        <v>Fri</v>
      </c>
      <c r="B43" s="356">
        <v>45723</v>
      </c>
      <c r="C43" s="356">
        <v>45723</v>
      </c>
      <c r="D43" s="687" t="s">
        <v>34</v>
      </c>
      <c r="E43" s="183"/>
      <c r="F43" s="183"/>
      <c r="G43" s="183"/>
      <c r="H43" s="356">
        <f t="shared" ref="H43:H51" si="9">J43-1</f>
        <v>45714</v>
      </c>
      <c r="I43" s="183"/>
      <c r="J43" s="707">
        <f>K43-1</f>
        <v>45715</v>
      </c>
      <c r="K43" s="356">
        <v>45716</v>
      </c>
      <c r="L43" s="183" t="s">
        <v>1579</v>
      </c>
      <c r="M43" s="183" t="s">
        <v>1828</v>
      </c>
      <c r="N43" s="704" t="s">
        <v>1700</v>
      </c>
      <c r="O43" s="204" t="s">
        <v>1982</v>
      </c>
      <c r="P43" s="183"/>
      <c r="Q43" s="36" t="s">
        <v>2100</v>
      </c>
      <c r="R43" s="36" t="s">
        <v>2101</v>
      </c>
      <c r="S43" s="36" t="s">
        <v>2102</v>
      </c>
      <c r="T43" s="183"/>
      <c r="W43" s="701" t="str">
        <f t="shared" si="7"/>
        <v>Thursday</v>
      </c>
      <c r="X43" s="701" t="str">
        <f t="shared" si="8"/>
        <v>Friday</v>
      </c>
    </row>
    <row r="44" spans="1:24" s="700" customFormat="1" ht="14.5" x14ac:dyDescent="0.35">
      <c r="A44" s="183" t="str">
        <f t="shared" si="6"/>
        <v>Thu</v>
      </c>
      <c r="B44" s="356">
        <v>45722</v>
      </c>
      <c r="C44" s="356">
        <v>45722</v>
      </c>
      <c r="D44" s="687" t="s">
        <v>34</v>
      </c>
      <c r="E44" s="183"/>
      <c r="F44" s="183"/>
      <c r="G44" s="183"/>
      <c r="H44" s="356">
        <f t="shared" si="9"/>
        <v>45713</v>
      </c>
      <c r="I44" s="183"/>
      <c r="J44" s="707">
        <f>K44-1</f>
        <v>45714</v>
      </c>
      <c r="K44" s="356">
        <v>45715</v>
      </c>
      <c r="L44" s="183" t="s">
        <v>1552</v>
      </c>
      <c r="M44" s="183" t="s">
        <v>1828</v>
      </c>
      <c r="N44" s="704" t="s">
        <v>1700</v>
      </c>
      <c r="O44" s="204" t="s">
        <v>1982</v>
      </c>
      <c r="P44" s="183"/>
      <c r="Q44" s="36" t="s">
        <v>2103</v>
      </c>
      <c r="R44" s="36" t="s">
        <v>2104</v>
      </c>
      <c r="S44" s="36" t="s">
        <v>2105</v>
      </c>
      <c r="T44" s="183"/>
      <c r="W44" s="701" t="str">
        <f t="shared" si="7"/>
        <v>Wednesday</v>
      </c>
      <c r="X44" s="701" t="str">
        <f t="shared" si="8"/>
        <v>Thursday</v>
      </c>
    </row>
    <row r="45" spans="1:24" s="700" customFormat="1" ht="14.5" x14ac:dyDescent="0.35">
      <c r="A45" s="183" t="str">
        <f t="shared" si="6"/>
        <v>Wed</v>
      </c>
      <c r="B45" s="356">
        <v>45721</v>
      </c>
      <c r="C45" s="356">
        <v>45721</v>
      </c>
      <c r="D45" s="687" t="s">
        <v>34</v>
      </c>
      <c r="E45" s="183"/>
      <c r="F45" s="183"/>
      <c r="G45" s="183"/>
      <c r="H45" s="356">
        <f t="shared" si="9"/>
        <v>45712</v>
      </c>
      <c r="I45" s="183"/>
      <c r="J45" s="707">
        <f>K45-1</f>
        <v>45713</v>
      </c>
      <c r="K45" s="356">
        <v>45714</v>
      </c>
      <c r="L45" s="183" t="s">
        <v>1579</v>
      </c>
      <c r="M45" s="183" t="s">
        <v>1828</v>
      </c>
      <c r="N45" s="704" t="s">
        <v>1700</v>
      </c>
      <c r="O45" s="204" t="s">
        <v>1982</v>
      </c>
      <c r="P45" s="183"/>
      <c r="Q45" s="36" t="s">
        <v>2106</v>
      </c>
      <c r="R45" s="36" t="s">
        <v>2107</v>
      </c>
      <c r="S45" s="36" t="s">
        <v>2108</v>
      </c>
      <c r="T45" s="183"/>
      <c r="W45" s="701" t="str">
        <f t="shared" si="7"/>
        <v>Tuesday</v>
      </c>
      <c r="X45" s="701" t="str">
        <f t="shared" si="8"/>
        <v>Wednesday</v>
      </c>
    </row>
    <row r="46" spans="1:24" s="700" customFormat="1" ht="14.5" x14ac:dyDescent="0.35">
      <c r="A46" s="183" t="str">
        <f t="shared" si="6"/>
        <v>Tue</v>
      </c>
      <c r="B46" s="356">
        <v>45720</v>
      </c>
      <c r="C46" s="356">
        <v>45747</v>
      </c>
      <c r="D46" s="687" t="s">
        <v>1827</v>
      </c>
      <c r="E46" s="356"/>
      <c r="F46" s="183"/>
      <c r="G46" s="183"/>
      <c r="H46" s="356">
        <f t="shared" si="9"/>
        <v>45718</v>
      </c>
      <c r="I46" s="183"/>
      <c r="J46" s="707">
        <v>45719</v>
      </c>
      <c r="K46" s="356">
        <v>45719</v>
      </c>
      <c r="L46" s="183"/>
      <c r="M46" s="183" t="s">
        <v>1828</v>
      </c>
      <c r="N46" s="704" t="s">
        <v>1678</v>
      </c>
      <c r="O46"/>
      <c r="P46" s="183"/>
      <c r="Q46" s="703" t="s">
        <v>2109</v>
      </c>
      <c r="R46" s="331" t="s">
        <v>2110</v>
      </c>
      <c r="S46" s="36" t="s">
        <v>2111</v>
      </c>
      <c r="T46" s="183"/>
      <c r="W46" s="701" t="str">
        <f t="shared" si="7"/>
        <v>Monday</v>
      </c>
      <c r="X46" s="701" t="str">
        <f t="shared" si="8"/>
        <v>Monday</v>
      </c>
    </row>
    <row r="47" spans="1:24" s="700" customFormat="1" ht="14.5" x14ac:dyDescent="0.35">
      <c r="A47" s="183" t="str">
        <f t="shared" si="6"/>
        <v>Tue</v>
      </c>
      <c r="B47" s="356">
        <v>45720</v>
      </c>
      <c r="C47" s="356">
        <v>45722</v>
      </c>
      <c r="D47" s="687" t="s">
        <v>119</v>
      </c>
      <c r="E47" s="517" t="s">
        <v>316</v>
      </c>
      <c r="F47" s="356"/>
      <c r="G47" s="356"/>
      <c r="H47" s="356">
        <f t="shared" si="9"/>
        <v>45711</v>
      </c>
      <c r="I47" s="183"/>
      <c r="J47" s="707">
        <f>K47-1</f>
        <v>45712</v>
      </c>
      <c r="K47" s="356">
        <v>45713</v>
      </c>
      <c r="L47" s="183" t="s">
        <v>1556</v>
      </c>
      <c r="M47" s="183" t="s">
        <v>1870</v>
      </c>
      <c r="N47" s="704" t="s">
        <v>1672</v>
      </c>
      <c r="O47"/>
      <c r="P47" s="183"/>
      <c r="Q47" s="36" t="s">
        <v>2112</v>
      </c>
      <c r="R47" s="36" t="s">
        <v>2113</v>
      </c>
      <c r="S47" s="36" t="s">
        <v>2114</v>
      </c>
      <c r="T47" s="183"/>
      <c r="W47" s="701" t="str">
        <f t="shared" si="7"/>
        <v>Monday</v>
      </c>
      <c r="X47" s="701" t="str">
        <f t="shared" si="8"/>
        <v>Tuesday</v>
      </c>
    </row>
    <row r="48" spans="1:24" s="700" customFormat="1" ht="14.5" x14ac:dyDescent="0.35">
      <c r="A48" s="183" t="str">
        <f t="shared" si="6"/>
        <v>Tue</v>
      </c>
      <c r="B48" s="356">
        <v>45720</v>
      </c>
      <c r="C48" s="356">
        <v>45720</v>
      </c>
      <c r="D48" s="687" t="s">
        <v>34</v>
      </c>
      <c r="E48" s="183"/>
      <c r="F48" s="183"/>
      <c r="G48" s="183"/>
      <c r="H48" s="356">
        <f t="shared" si="9"/>
        <v>45711</v>
      </c>
      <c r="I48" s="183"/>
      <c r="J48" s="707">
        <f>K48-1</f>
        <v>45712</v>
      </c>
      <c r="K48" s="356">
        <v>45713</v>
      </c>
      <c r="L48" s="183" t="s">
        <v>1556</v>
      </c>
      <c r="M48" s="183" t="s">
        <v>1828</v>
      </c>
      <c r="N48" s="704" t="s">
        <v>1678</v>
      </c>
      <c r="O48" s="204" t="s">
        <v>1982</v>
      </c>
      <c r="P48" s="183"/>
      <c r="Q48" s="703" t="s">
        <v>2115</v>
      </c>
      <c r="R48" s="331" t="s">
        <v>2116</v>
      </c>
      <c r="S48" s="36" t="s">
        <v>2117</v>
      </c>
      <c r="T48" s="183"/>
      <c r="W48" s="701" t="str">
        <f t="shared" si="7"/>
        <v>Monday</v>
      </c>
      <c r="X48" s="701" t="str">
        <f t="shared" si="8"/>
        <v>Tuesday</v>
      </c>
    </row>
    <row r="49" spans="1:24" s="700" customFormat="1" ht="14.5" x14ac:dyDescent="0.35">
      <c r="A49" s="183" t="str">
        <f t="shared" si="6"/>
        <v>Mon</v>
      </c>
      <c r="B49" s="356">
        <v>45719</v>
      </c>
      <c r="C49" s="356">
        <v>45725</v>
      </c>
      <c r="D49" s="705" t="s">
        <v>1739</v>
      </c>
      <c r="E49" s="706"/>
      <c r="F49" s="706"/>
      <c r="G49" s="706"/>
      <c r="H49" s="707">
        <f t="shared" si="9"/>
        <v>45711</v>
      </c>
      <c r="I49" s="706"/>
      <c r="J49" s="707">
        <f>K49-1</f>
        <v>45712</v>
      </c>
      <c r="K49" s="707">
        <v>45713</v>
      </c>
      <c r="L49" s="712" t="s">
        <v>1552</v>
      </c>
      <c r="M49" s="706"/>
      <c r="N49" s="704" t="s">
        <v>1726</v>
      </c>
      <c r="O49" s="204" t="s">
        <v>1982</v>
      </c>
      <c r="P49" s="706"/>
      <c r="Q49" s="36" t="s">
        <v>2118</v>
      </c>
      <c r="R49" s="36" t="s">
        <v>2119</v>
      </c>
      <c r="S49" s="36" t="s">
        <v>2120</v>
      </c>
      <c r="T49" s="183"/>
      <c r="V49" s="756"/>
      <c r="W49" s="701" t="str">
        <f t="shared" si="7"/>
        <v>Monday</v>
      </c>
      <c r="X49" s="701" t="str">
        <f t="shared" si="8"/>
        <v>Tuesday</v>
      </c>
    </row>
    <row r="50" spans="1:24" s="700" customFormat="1" ht="14.5" x14ac:dyDescent="0.35">
      <c r="A50" s="183" t="str">
        <f t="shared" si="6"/>
        <v>Mon</v>
      </c>
      <c r="B50" s="356">
        <v>45719</v>
      </c>
      <c r="C50" s="356">
        <v>45719</v>
      </c>
      <c r="D50" s="687" t="s">
        <v>34</v>
      </c>
      <c r="E50" s="183"/>
      <c r="F50" s="183"/>
      <c r="G50" s="183"/>
      <c r="H50" s="356">
        <f t="shared" si="9"/>
        <v>45708</v>
      </c>
      <c r="I50" s="183"/>
      <c r="J50" s="707">
        <f>K50-3</f>
        <v>45709</v>
      </c>
      <c r="K50" s="356">
        <v>45712</v>
      </c>
      <c r="L50" s="183" t="s">
        <v>1552</v>
      </c>
      <c r="M50" s="183" t="s">
        <v>1828</v>
      </c>
      <c r="N50" s="704" t="s">
        <v>1678</v>
      </c>
      <c r="O50" s="204" t="s">
        <v>1982</v>
      </c>
      <c r="P50" s="183"/>
      <c r="Q50" s="703" t="s">
        <v>2121</v>
      </c>
      <c r="R50" s="331" t="s">
        <v>2122</v>
      </c>
      <c r="S50" s="36" t="s">
        <v>2123</v>
      </c>
      <c r="T50" s="183"/>
      <c r="W50" s="701" t="str">
        <f t="shared" si="7"/>
        <v>Friday</v>
      </c>
      <c r="X50" s="701" t="str">
        <f t="shared" si="8"/>
        <v>Monday</v>
      </c>
    </row>
    <row r="51" spans="1:24" s="700" customFormat="1" ht="14.5" x14ac:dyDescent="0.35">
      <c r="A51" s="183" t="str">
        <f t="shared" si="6"/>
        <v>Sun</v>
      </c>
      <c r="B51" s="356">
        <v>45718</v>
      </c>
      <c r="C51" s="356">
        <v>45718</v>
      </c>
      <c r="D51" s="687" t="s">
        <v>34</v>
      </c>
      <c r="E51" s="183"/>
      <c r="F51" s="183" t="s">
        <v>307</v>
      </c>
      <c r="G51" s="183"/>
      <c r="H51" s="356">
        <f t="shared" si="9"/>
        <v>45708</v>
      </c>
      <c r="I51" s="183"/>
      <c r="J51" s="707">
        <f>K51-3</f>
        <v>45709</v>
      </c>
      <c r="K51" s="356">
        <v>45712</v>
      </c>
      <c r="L51" s="183" t="s">
        <v>1579</v>
      </c>
      <c r="M51" s="183" t="s">
        <v>1828</v>
      </c>
      <c r="N51" s="704" t="s">
        <v>1678</v>
      </c>
      <c r="O51" s="204" t="s">
        <v>1982</v>
      </c>
      <c r="P51" s="183"/>
      <c r="Q51" s="703" t="s">
        <v>2124</v>
      </c>
      <c r="R51" s="331" t="s">
        <v>2125</v>
      </c>
      <c r="S51" s="36" t="s">
        <v>2126</v>
      </c>
      <c r="T51" s="183"/>
      <c r="W51" s="701" t="str">
        <f t="shared" si="7"/>
        <v>Friday</v>
      </c>
      <c r="X51" s="701" t="str">
        <f t="shared" si="8"/>
        <v>Monday</v>
      </c>
    </row>
    <row r="52" spans="1:24" s="700" customFormat="1" ht="14.5" x14ac:dyDescent="0.35">
      <c r="A52" s="183" t="str">
        <f t="shared" si="6"/>
        <v>Sat</v>
      </c>
      <c r="B52" s="356">
        <v>45717</v>
      </c>
      <c r="C52" s="356">
        <v>45719</v>
      </c>
      <c r="D52" s="708" t="s">
        <v>18</v>
      </c>
      <c r="E52" s="356">
        <v>45702</v>
      </c>
      <c r="F52" s="183"/>
      <c r="G52" s="183"/>
      <c r="H52" s="356">
        <f>K52-1</f>
        <v>45711</v>
      </c>
      <c r="I52" s="183"/>
      <c r="J52" s="707">
        <f>K52-1</f>
        <v>45711</v>
      </c>
      <c r="K52" s="356">
        <v>45712</v>
      </c>
      <c r="L52" s="183" t="s">
        <v>1556</v>
      </c>
      <c r="M52" s="183" t="s">
        <v>1848</v>
      </c>
      <c r="N52" s="704" t="s">
        <v>1726</v>
      </c>
      <c r="O52"/>
      <c r="P52" s="183"/>
      <c r="Q52" s="36" t="s">
        <v>2127</v>
      </c>
      <c r="R52" s="36" t="s">
        <v>2128</v>
      </c>
      <c r="S52" s="36" t="s">
        <v>2129</v>
      </c>
      <c r="T52" s="183"/>
      <c r="W52" s="701" t="str">
        <f t="shared" si="7"/>
        <v>Sunday</v>
      </c>
      <c r="X52" s="701" t="str">
        <f t="shared" si="8"/>
        <v>Monday</v>
      </c>
    </row>
    <row r="53" spans="1:24" s="700" customFormat="1" ht="14.5" x14ac:dyDescent="0.35">
      <c r="A53" s="183" t="str">
        <f t="shared" si="6"/>
        <v>Sat</v>
      </c>
      <c r="B53" s="356">
        <v>45717</v>
      </c>
      <c r="C53" s="356">
        <v>45717</v>
      </c>
      <c r="D53" s="687" t="s">
        <v>34</v>
      </c>
      <c r="E53" s="183"/>
      <c r="F53" s="183"/>
      <c r="G53" s="183"/>
      <c r="H53" s="356">
        <f>J53-1</f>
        <v>45708</v>
      </c>
      <c r="I53" s="183" t="s">
        <v>307</v>
      </c>
      <c r="J53" s="707">
        <f>K53-3</f>
        <v>45709</v>
      </c>
      <c r="K53" s="356">
        <v>45712</v>
      </c>
      <c r="L53" s="183" t="s">
        <v>1556</v>
      </c>
      <c r="M53" s="183" t="s">
        <v>1828</v>
      </c>
      <c r="N53" s="704" t="s">
        <v>1672</v>
      </c>
      <c r="O53" s="36" t="s">
        <v>1982</v>
      </c>
      <c r="P53" s="183"/>
      <c r="Q53" s="36" t="s">
        <v>2130</v>
      </c>
      <c r="R53" s="36" t="s">
        <v>2131</v>
      </c>
      <c r="S53" s="36" t="s">
        <v>2132</v>
      </c>
      <c r="T53" s="183"/>
      <c r="W53" s="701" t="str">
        <f t="shared" si="7"/>
        <v>Friday</v>
      </c>
      <c r="X53" s="701" t="str">
        <f t="shared" si="8"/>
        <v>Monday</v>
      </c>
    </row>
    <row r="54" spans="1:24" s="702" customFormat="1" ht="14.5" x14ac:dyDescent="0.35">
      <c r="A54" s="183"/>
      <c r="B54" s="356"/>
      <c r="C54" s="356"/>
      <c r="D54" s="687"/>
      <c r="E54" s="183"/>
      <c r="F54" s="183"/>
      <c r="G54" s="183"/>
      <c r="H54" s="356"/>
      <c r="I54" s="183"/>
      <c r="J54" s="707"/>
      <c r="K54" s="356"/>
      <c r="L54" s="183"/>
      <c r="M54" s="183"/>
      <c r="N54" s="704"/>
      <c r="O54" s="36"/>
      <c r="P54" s="183"/>
      <c r="Q54" s="36"/>
      <c r="R54" s="36"/>
      <c r="S54" s="36"/>
      <c r="T54" s="183"/>
      <c r="W54" s="701"/>
      <c r="X54" s="701"/>
    </row>
    <row r="55" spans="1:24" s="700" customFormat="1" ht="12" x14ac:dyDescent="0.3"/>
    <row r="66" spans="6:15" ht="14.5" x14ac:dyDescent="0.35">
      <c r="F66" s="665"/>
      <c r="G66" s="728"/>
      <c r="H66" s="667"/>
      <c r="I66" s="666"/>
      <c r="J66" s="667"/>
      <c r="K66" s="670"/>
      <c r="L66" s="670"/>
      <c r="M66" s="691"/>
      <c r="N66" s="674"/>
      <c r="O66" s="673"/>
    </row>
    <row r="67" spans="6:15" ht="14.5" x14ac:dyDescent="0.35">
      <c r="F67" s="366"/>
      <c r="G67" s="366"/>
      <c r="H67" s="356"/>
      <c r="I67" s="356"/>
      <c r="J67" s="709"/>
      <c r="K67" s="356"/>
      <c r="L67" s="707"/>
      <c r="M67" s="265"/>
      <c r="N67" s="265"/>
      <c r="O67" s="175"/>
    </row>
    <row r="68" spans="6:15" ht="14.5" x14ac:dyDescent="0.35">
      <c r="F68" s="366"/>
      <c r="G68" s="366"/>
      <c r="H68" s="356"/>
      <c r="I68" s="356"/>
      <c r="J68" s="709"/>
      <c r="K68" s="370"/>
      <c r="L68" s="707"/>
      <c r="M68" s="265"/>
      <c r="N68" s="36"/>
      <c r="O68" s="175"/>
    </row>
    <row r="69" spans="6:15" ht="14.5" x14ac:dyDescent="0.35">
      <c r="F69" s="356"/>
      <c r="G69" s="356"/>
      <c r="H69" s="708"/>
      <c r="I69" s="356"/>
      <c r="J69" s="356"/>
      <c r="K69" s="707"/>
      <c r="L69" s="36"/>
      <c r="M69" s="36"/>
    </row>
    <row r="70" spans="6:15" ht="14.5" x14ac:dyDescent="0.35">
      <c r="F70" s="356"/>
      <c r="G70" s="356"/>
      <c r="H70" s="708"/>
      <c r="I70" s="356"/>
      <c r="J70" s="356"/>
      <c r="K70" s="707"/>
      <c r="L70" s="36"/>
      <c r="M70" s="36"/>
    </row>
    <row r="71" spans="6:15" ht="14.5" x14ac:dyDescent="0.35">
      <c r="F71" s="356"/>
      <c r="G71" s="356"/>
      <c r="H71" s="708"/>
      <c r="I71" s="356"/>
      <c r="J71" s="356"/>
      <c r="K71" s="707"/>
      <c r="L71" s="36"/>
      <c r="M71" s="36"/>
    </row>
  </sheetData>
  <autoFilter ref="A4:X53" xr:uid="{285DB66A-46BB-4CC5-9755-DAEE2E66D1C1}"/>
  <mergeCells count="1">
    <mergeCell ref="W2:X2"/>
  </mergeCells>
  <hyperlinks>
    <hyperlink ref="Q47" r:id="rId1" xr:uid="{2E700086-24C6-4BFD-A971-91C5E20D13D7}"/>
    <hyperlink ref="Q24" r:id="rId2" xr:uid="{16E51941-BB0D-4F6E-938D-5CBF2A8A576C}"/>
    <hyperlink ref="Q27" r:id="rId3" xr:uid="{62D733D5-9925-4D18-802B-E0AC594A45BF}"/>
    <hyperlink ref="R52" r:id="rId4" xr:uid="{12728391-D649-475B-A1F1-A9D051EFFCE8}"/>
    <hyperlink ref="Q42" r:id="rId5" xr:uid="{4C16BCA9-9A97-45E8-9F01-EA59D0A68DD5}"/>
    <hyperlink ref="Q33" r:id="rId6" xr:uid="{BA41E60F-0CDD-4C37-9E11-D78D63E4E2F1}"/>
    <hyperlink ref="Q20" r:id="rId7" xr:uid="{BE85F6FF-0619-49A6-AD8A-86A132A4C494}"/>
    <hyperlink ref="Q10" r:id="rId8" xr:uid="{833CBF15-F5D4-4732-84D6-C9AA20D8E1BF}"/>
    <hyperlink ref="Q36" r:id="rId9" xr:uid="{64076786-783F-4D25-8341-A2E7CC18A7CF}"/>
    <hyperlink ref="Q14" r:id="rId10" xr:uid="{495CA9E2-7497-4862-A00B-C11602D0E424}"/>
    <hyperlink ref="Q5" r:id="rId11" xr:uid="{9125A522-98D0-4997-BAA6-F273B440A774}"/>
    <hyperlink ref="Q49" r:id="rId12" xr:uid="{7FAD81F6-EF11-4BF4-B403-12FF86ED9352}"/>
    <hyperlink ref="Q53" r:id="rId13" xr:uid="{4E625D83-D41D-466F-80A6-61A1368A06CB}"/>
    <hyperlink ref="Q51" r:id="rId14" xr:uid="{7F7FE79B-BF61-4749-B5F5-AB07D829FF00}"/>
    <hyperlink ref="Q50" r:id="rId15" xr:uid="{C71A62F1-C76C-4742-B012-9363972447D3}"/>
    <hyperlink ref="Q48" r:id="rId16" xr:uid="{053A8469-A277-45A9-B65F-0328D79CA02A}"/>
    <hyperlink ref="Q45" r:id="rId17" xr:uid="{380D323F-A0EA-42FD-9845-60126426B7F7}"/>
    <hyperlink ref="Q44" r:id="rId18" xr:uid="{9817284E-98A5-4276-82F2-A5F8A760BF44}"/>
    <hyperlink ref="Q43" r:id="rId19" xr:uid="{C14D9B68-864F-458B-9B0D-6CC6BF04B893}"/>
    <hyperlink ref="Q41" r:id="rId20" xr:uid="{0CEDC6BE-226E-46C5-891B-C2943C01C3E1}"/>
    <hyperlink ref="Q39" r:id="rId21" xr:uid="{F5065696-A77C-4FED-AA10-47E5149F64C4}"/>
    <hyperlink ref="Q38" r:id="rId22" xr:uid="{30CAED2F-BD47-4AB1-9B29-B59992EECDA4}"/>
    <hyperlink ref="Q35" r:id="rId23" xr:uid="{E2B60FBE-2025-477F-9254-7F05129A0CD6}"/>
    <hyperlink ref="Q34" r:id="rId24" xr:uid="{E97AF064-AA30-427F-9C16-F8F7D72ACE06}"/>
    <hyperlink ref="Q32" r:id="rId25" xr:uid="{3ABE5E44-4BF1-4600-9A32-D2EFE328FE75}"/>
    <hyperlink ref="Q30" r:id="rId26" xr:uid="{5463A71D-EA59-43AF-AC03-4FD68F312F15}"/>
    <hyperlink ref="Q28" r:id="rId27" xr:uid="{D066DFA3-B1DA-4ABD-A159-CB829743DBD6}"/>
    <hyperlink ref="Q25" r:id="rId28" xr:uid="{E6CFD464-4554-4C86-B0D2-4C879E9A3ED8}"/>
    <hyperlink ref="Q23" r:id="rId29" xr:uid="{F7CF5E15-491D-4D77-9486-E0D22089A063}"/>
    <hyperlink ref="Q22" r:id="rId30" xr:uid="{23883269-0443-4F6A-9EEF-136EAC839FFC}"/>
    <hyperlink ref="Q21" r:id="rId31" xr:uid="{8C781E42-070D-4D7E-B1BE-6FAB825B5687}"/>
    <hyperlink ref="Q19" r:id="rId32" xr:uid="{0390BBC1-0DC5-4A85-9C42-C4C2FD71C0AE}"/>
    <hyperlink ref="Q17" r:id="rId33" xr:uid="{5918E60D-B93F-4C58-9E8B-9B975CED8851}"/>
    <hyperlink ref="Q16" r:id="rId34" xr:uid="{4A5B8657-C2D7-4022-8049-1CBA22DAD20E}"/>
    <hyperlink ref="Q13" r:id="rId35" xr:uid="{FD298D40-6F0C-4B5C-9570-B43E1B88BB78}"/>
    <hyperlink ref="Q12" r:id="rId36" xr:uid="{29615143-B991-43E0-BAC8-91456F3C539B}"/>
    <hyperlink ref="Q9" r:id="rId37" xr:uid="{2359D96D-6CB7-452E-8C1B-F50CDB619CB6}"/>
    <hyperlink ref="Q7" r:id="rId38" xr:uid="{D6CF6321-E218-4977-9AE3-2F7C380E6772}"/>
    <hyperlink ref="Q6" r:id="rId39" xr:uid="{621A4F73-D707-4059-8A22-A948BBCA7EDF}"/>
    <hyperlink ref="Q11" r:id="rId40" xr:uid="{DA772EDF-BDF2-4723-848B-33544AC5A2DB}"/>
    <hyperlink ref="R24" r:id="rId41" xr:uid="{2BCBC95C-9A08-4948-B12F-ABEAEDCE9AC9}"/>
    <hyperlink ref="O49" r:id="rId42" display="../../../../../../:f:/r/sites/4PRO-BG-HU/Shared Documents/2.RO/Campaign/2025 - Centralizator campanii/1P voucher campaigns/Genius Deals/03.Martie?csf=1&amp;web=1&amp;e=67lOVW" xr:uid="{D40BE335-0C8B-42E0-B339-27BEA378F3AE}"/>
    <hyperlink ref="O37" r:id="rId43" display="../../../../../../:f:/r/sites/4PRO-BG-HU/Shared Documents/2.RO/Campaign/2025 - Centralizator campanii/1P voucher campaigns/Genius Deals/03.Martie?csf=1&amp;web=1&amp;e=67lOVW" xr:uid="{F0E6222D-3313-4675-B395-3DDFD7B46747}"/>
    <hyperlink ref="O26" r:id="rId44" display="../../../../../../:f:/r/sites/4PRO-BG-HU/Shared Documents/2.RO/Campaign/2025 - Centralizator campanii/1P voucher campaigns/Genius Deals/03.Martie?csf=1&amp;web=1&amp;e=67lOVW" xr:uid="{3CE9557A-C1B2-48D4-BEAF-48D851C2F8A4}"/>
    <hyperlink ref="O15" r:id="rId45" display="../../../../../../:f:/r/sites/4PRO-BG-HU/Shared Documents/2.RO/Campaign/2025 - Centralizator campanii/1P voucher campaigns/Genius Deals/03.Martie?csf=1&amp;web=1&amp;e=67lOVW" xr:uid="{178DF16F-60DC-4E95-BFDE-19429D78847B}"/>
    <hyperlink ref="O5" r:id="rId46" display="../../../../../../:f:/r/sites/4PRO-BG-HU/Shared Documents/2.RO/Campaign/2025 - Centralizator campanii/1P voucher campaigns/Genius Deals/03.Martie?csf=1&amp;web=1&amp;e=67lOVW" xr:uid="{C5AF2C20-2ADB-4FE5-AF17-BC4C2224C77E}"/>
    <hyperlink ref="R49" r:id="rId47" xr:uid="{CB44E504-CBAC-47A8-9047-75AC7903FFFC}"/>
    <hyperlink ref="R18" r:id="rId48" xr:uid="{2FE5F423-D20C-4D44-8B88-94AAC9B3CCA2}"/>
    <hyperlink ref="R33" r:id="rId49" xr:uid="{7CA3DA19-A7BA-418C-BBC5-A4202E188653}"/>
    <hyperlink ref="R41" r:id="rId50" xr:uid="{5E91F24A-56C9-49B0-B437-745F3CB08EB2}"/>
    <hyperlink ref="R39" r:id="rId51" xr:uid="{8F712875-E799-419E-9432-3CCB6127B6DD}"/>
    <hyperlink ref="R38" r:id="rId52" xr:uid="{9F998E33-8998-4149-901F-EB57574274BC}"/>
    <hyperlink ref="R26" r:id="rId53" xr:uid="{6F4A00BE-3EFE-42B3-B0E8-C38E519F8AF7}"/>
    <hyperlink ref="R23" r:id="rId54" xr:uid="{B7515550-065A-4A70-BEB0-6AF7D2585275}"/>
    <hyperlink ref="R40" r:id="rId55" xr:uid="{C57E2ED9-BA96-4D04-8D40-05430CD08742}"/>
    <hyperlink ref="R22" r:id="rId56" xr:uid="{E74E0B4E-457C-4273-9F54-6A11CEB50B90}"/>
    <hyperlink ref="R8" r:id="rId57" xr:uid="{29DA463C-FFE2-4D03-8187-76F611BAB14E}"/>
    <hyperlink ref="Q46" r:id="rId58" xr:uid="{FE34DBB5-1B96-4B62-9508-2A57B6377F39}"/>
    <hyperlink ref="R21" r:id="rId59" xr:uid="{28066523-5FC2-4ECF-80A4-8AD580EB2F1A}"/>
    <hyperlink ref="R42" r:id="rId60" xr:uid="{9C2E08F5-EDA3-4197-A243-F7CCCBBBF54D}"/>
    <hyperlink ref="R20" r:id="rId61" xr:uid="{1D52FD67-6913-4E9D-895F-3E3C60A51638}"/>
    <hyperlink ref="R35" r:id="rId62" xr:uid="{3DE17346-7733-4518-AD98-B833C81F6BAD}"/>
    <hyperlink ref="R34" r:id="rId63" xr:uid="{D19CF781-4DC3-499B-A7BC-525A05FEDFAF}"/>
    <hyperlink ref="R32" r:id="rId64" xr:uid="{12090D5F-31FC-4DA5-842D-893FA6ECFA45}"/>
    <hyperlink ref="R15" r:id="rId65" xr:uid="{CFDCFDEE-0952-4ECE-89E9-A65B240672BF}"/>
    <hyperlink ref="R47" r:id="rId66" xr:uid="{9F165481-2BC0-4E41-8F08-CF9026A6E00F}"/>
    <hyperlink ref="R11" r:id="rId67" xr:uid="{50ED177C-822B-4E61-9FC4-0976E86AB914}"/>
    <hyperlink ref="R36" r:id="rId68" xr:uid="{4B158319-B1DC-4A86-9F14-21E3130FA442}"/>
    <hyperlink ref="R53" r:id="rId69" xr:uid="{C00804D3-3EE3-4B16-AED7-B86C711E3CE9}"/>
    <hyperlink ref="R30" r:id="rId70" xr:uid="{C4CB9F6E-A8C3-47F1-8DE1-85FF44BDFE1B}"/>
    <hyperlink ref="R28" r:id="rId71" xr:uid="{61E49438-7B47-4057-AD3B-582C6244C1F4}"/>
    <hyperlink ref="R25" r:id="rId72" xr:uid="{297857F7-0EC0-44C7-BCED-97739ACD4FA6}"/>
    <hyperlink ref="R37" r:id="rId73" xr:uid="{E9837D2F-47F7-4577-97ED-F52348E53F89}"/>
    <hyperlink ref="R31" r:id="rId74" xr:uid="{2D230442-9A69-4560-8F45-6D4A6439ECEC}"/>
    <hyperlink ref="R10" r:id="rId75" xr:uid="{4504DAAA-9A73-475B-82F8-92AC518E641B}"/>
    <hyperlink ref="R45" r:id="rId76" xr:uid="{EADF288F-716F-4713-8461-DC4E70517BEB}"/>
    <hyperlink ref="R44" r:id="rId77" xr:uid="{D4F525D1-7CD5-4224-817D-2735DC37ABE9}"/>
    <hyperlink ref="R43" r:id="rId78" xr:uid="{0291157A-D7D3-4346-A827-CF4D7178648F}"/>
    <hyperlink ref="R19" r:id="rId79" xr:uid="{AAB74AA3-2F25-49AC-98DC-02E78E0FB641}"/>
    <hyperlink ref="R17" r:id="rId80" xr:uid="{5723754E-3C1E-4208-B1D0-E5929F79E245}"/>
    <hyperlink ref="R16" r:id="rId81" xr:uid="{DC6D407A-4652-4222-86F2-AD5C7AE9AFAC}"/>
    <hyperlink ref="R7" r:id="rId82" xr:uid="{30BC34D1-DD96-4D61-B0B3-0444D5436B59}"/>
    <hyperlink ref="R6" r:id="rId83" xr:uid="{D8251852-3903-419C-98E0-56B0B73FBC48}"/>
    <hyperlink ref="R5" r:id="rId84" xr:uid="{DEEE117E-06ED-4F33-AD91-73318E9031C8}"/>
    <hyperlink ref="R46" r:id="rId85" xr:uid="{06CBAF71-138C-4941-9F84-37BCD9766F6A}"/>
    <hyperlink ref="R51" r:id="rId86" xr:uid="{5397968B-ECAC-41EC-872E-3CA7832D7347}"/>
    <hyperlink ref="R50" r:id="rId87" xr:uid="{B14E4C35-3385-440A-9018-6E4DF57CACCE}"/>
    <hyperlink ref="R48" r:id="rId88" xr:uid="{9EA56B73-854D-4A8E-B7F6-049ECF5610DA}"/>
    <hyperlink ref="R13" r:id="rId89" xr:uid="{6BF0B03A-85DC-41EC-91AE-985F31417FB9}"/>
    <hyperlink ref="R12" r:id="rId90" xr:uid="{F18BDD34-79C5-49AE-92A9-A035E13A3325}"/>
    <hyperlink ref="R9" r:id="rId91" xr:uid="{991D7AB5-1FC8-4F06-9782-1B3F2EADC546}"/>
    <hyperlink ref="R14" r:id="rId92" xr:uid="{1B39BA35-AD74-4286-8980-370877526BC4}"/>
    <hyperlink ref="T14" r:id="rId93" xr:uid="{BAFD80AC-B698-4A3F-8F51-235C881CB861}"/>
    <hyperlink ref="T36" r:id="rId94" xr:uid="{71DC7A26-ABF4-44A1-AEA9-1E4A6C2A8B5E}"/>
    <hyperlink ref="Q29" r:id="rId95" xr:uid="{2CB3B93F-2E4F-4A3C-A070-74BC2DD0792B}"/>
    <hyperlink ref="S46" r:id="rId96" xr:uid="{9ACBD05C-F848-4BCA-AEBC-224345680E10}"/>
    <hyperlink ref="O53" r:id="rId97" xr:uid="{D695EFC5-BFC2-4728-ABF6-A537F84C3BEC}"/>
    <hyperlink ref="O51" r:id="rId98" xr:uid="{7536F306-C516-4369-823D-079BF6B61F40}"/>
    <hyperlink ref="O50" r:id="rId99" xr:uid="{41F4B914-9931-4726-A7C8-CB9F2A56004F}"/>
    <hyperlink ref="O48" r:id="rId100" xr:uid="{4ECE1DD2-F31D-4D60-BD65-CC167394455D}"/>
    <hyperlink ref="O45" r:id="rId101" xr:uid="{3C0E861E-914A-48C1-B604-8A8E1381093B}"/>
    <hyperlink ref="O44" r:id="rId102" xr:uid="{3E6EF7DA-7457-4EAC-B2BB-51D1BF3D223C}"/>
    <hyperlink ref="O43" r:id="rId103" xr:uid="{274DAD80-6263-47F1-A5D1-A40BDC16FA10}"/>
    <hyperlink ref="O41" r:id="rId104" xr:uid="{0CD9A19A-D119-41CC-8F91-4710A6501219}"/>
    <hyperlink ref="O39" r:id="rId105" xr:uid="{01876945-8427-4F82-A48C-20C5F1E2B4F2}"/>
    <hyperlink ref="O38" r:id="rId106" xr:uid="{6597E6D7-0AA0-4099-9366-05B1165BD4B7}"/>
    <hyperlink ref="O35" r:id="rId107" xr:uid="{6A2878D7-DAF7-4CBB-811C-CCF775B32CA1}"/>
    <hyperlink ref="O32" r:id="rId108" xr:uid="{BD4C5F41-D703-4A7C-B639-057FA5986D54}"/>
    <hyperlink ref="O34" r:id="rId109" xr:uid="{8A59865F-17E4-44FB-8C81-F3414B3733D2}"/>
    <hyperlink ref="O30" r:id="rId110" xr:uid="{367915CF-31B0-4A7A-BA39-2E8144017219}"/>
    <hyperlink ref="O28" r:id="rId111" xr:uid="{1E4CF889-2892-4A7B-97E4-952F2AC64A39}"/>
    <hyperlink ref="O25" r:id="rId112" xr:uid="{3FA80362-75BC-4668-AD94-39ED9C2F846F}"/>
    <hyperlink ref="O23" r:id="rId113" xr:uid="{E7F3ABE1-4D4C-4BEA-97E0-A98DBF240C27}"/>
    <hyperlink ref="O22" r:id="rId114" xr:uid="{386EC9B0-16F6-4426-B012-8F1619F663AB}"/>
    <hyperlink ref="O19" r:id="rId115" xr:uid="{B4FF2521-26E5-4E19-AEC8-EF25E27FA40B}"/>
    <hyperlink ref="O21" r:id="rId116" xr:uid="{AB00B6D6-6B74-4817-A1F9-E1F1F801AD01}"/>
    <hyperlink ref="O17" r:id="rId117" xr:uid="{FAB8D06F-E3D5-4B06-86EA-7E4672F96BB9}"/>
    <hyperlink ref="O16" r:id="rId118" xr:uid="{5648E4C2-AADB-4985-A65B-5EE062C392CB}"/>
    <hyperlink ref="O13" r:id="rId119" xr:uid="{7CFFD581-FC1E-4BD6-84B4-5A62468E103C}"/>
    <hyperlink ref="O9" r:id="rId120" xr:uid="{E8A79C52-79CC-40DA-8BDB-5AD4B24F713A}"/>
    <hyperlink ref="O12" r:id="rId121" xr:uid="{3FAAFE07-B248-4754-BE38-34B7B6EF2FC4}"/>
    <hyperlink ref="O7" r:id="rId122" xr:uid="{899ACA3D-055C-4E06-941A-1BEC3B407789}"/>
    <hyperlink ref="O6" r:id="rId123" xr:uid="{36A22A12-8868-4622-91B3-EFDD1E8BD319}"/>
    <hyperlink ref="O42" r:id="rId124" xr:uid="{77D56BC9-54DD-4C9B-BDB6-9279AD685CAC}"/>
    <hyperlink ref="O16:O18" r:id="rId125" display="03.Martie" xr:uid="{A3AA201D-57BF-4E05-813A-4C406483A862}"/>
    <hyperlink ref="S36" r:id="rId126" xr:uid="{643342E1-5969-4672-A0E4-205A850773F8}"/>
    <hyperlink ref="S53" r:id="rId127" xr:uid="{E69586C0-A390-4C50-BFF4-A6284EBCCE20}"/>
    <hyperlink ref="S51" r:id="rId128" xr:uid="{EBD5CE93-BFCC-41F6-B687-D927F1A47FC7}"/>
    <hyperlink ref="S50" r:id="rId129" xr:uid="{5F81CBAC-70C9-4F3C-B217-0455B2954DE5}"/>
    <hyperlink ref="S48" r:id="rId130" xr:uid="{22EA2F86-C361-4C1A-8043-20AECD31EDC7}"/>
    <hyperlink ref="S45" r:id="rId131" xr:uid="{B6236526-AB9B-4758-B2F8-A46036250704}"/>
    <hyperlink ref="S41" r:id="rId132" xr:uid="{1EAE6B61-3F02-4326-ACFE-CD9A91300FCB}"/>
    <hyperlink ref="Q40" r:id="rId133" xr:uid="{64777D57-B580-4044-8E1B-7A6F089D3410}"/>
    <hyperlink ref="S40" r:id="rId134" xr:uid="{B2CFD5A2-47B5-4B63-991E-CBED3FA84D35}"/>
    <hyperlink ref="S24" r:id="rId135" xr:uid="{48EC4B7B-A60E-4862-9899-FF2F3651504D}"/>
    <hyperlink ref="Q31" r:id="rId136" xr:uid="{1C1D8267-1582-4CC4-8B90-D42925AC0070}"/>
    <hyperlink ref="S31" r:id="rId137" xr:uid="{9695EBAD-EC8F-4F33-9031-8B20061D7EA9}"/>
    <hyperlink ref="S19" r:id="rId138" xr:uid="{0AE4146D-291C-4A64-A7F8-6BC42EDEA6AD}"/>
    <hyperlink ref="Q18" r:id="rId139" xr:uid="{A39BD3E7-FC5F-4747-A1C6-476A79CF8C25}"/>
    <hyperlink ref="S18" r:id="rId140" xr:uid="{1179655E-8BEA-4E9B-BA31-48A2AB43AA5F}"/>
    <hyperlink ref="S9" r:id="rId141" xr:uid="{C0F54A94-8F32-4D74-9D54-44B704DA4D89}"/>
    <hyperlink ref="S32" r:id="rId142" xr:uid="{6AFF4849-585A-4219-B7A8-AAD67708D0BD}"/>
    <hyperlink ref="Q37" r:id="rId143" xr:uid="{7641CD27-52EF-4CD8-AF19-14A16965F650}"/>
    <hyperlink ref="S44" r:id="rId144" xr:uid="{E4222C41-21D4-4B3D-91F8-B2CA599A8CC7}"/>
    <hyperlink ref="S43" r:id="rId145" xr:uid="{227812BA-C42C-467C-905A-46F93991E0EF}"/>
    <hyperlink ref="S39" r:id="rId146" xr:uid="{2DFBF7BB-4C1C-4ADE-83EC-FFA37FD05F3D}"/>
    <hyperlink ref="S38" r:id="rId147" xr:uid="{0F618B98-FEB1-4A58-BDDE-F734AA7A9D2B}"/>
    <hyperlink ref="S35" r:id="rId148" xr:uid="{1EDEFBBC-FE37-49D6-8F00-6689151CF70F}"/>
    <hyperlink ref="S34" r:id="rId149" xr:uid="{7EB886C8-C059-4E82-AAF8-F41F3383D83E}"/>
    <hyperlink ref="S42" r:id="rId150" xr:uid="{9418F646-E414-4A1C-93FE-EDA4A7B9D4A8}"/>
    <hyperlink ref="S30" r:id="rId151" xr:uid="{32309141-CD59-4E55-8BCB-87DE8664528E}"/>
    <hyperlink ref="S28" r:id="rId152" xr:uid="{1D3BDDB2-4825-4970-BD17-65788D7DEBD1}"/>
    <hyperlink ref="S25" r:id="rId153" xr:uid="{006FCAF4-4E6C-4455-8A4A-C4B68268221B}"/>
    <hyperlink ref="S23" r:id="rId154" xr:uid="{EF8920E3-F35E-49DB-B81F-CBD2C929C10E}"/>
    <hyperlink ref="S22" r:id="rId155" xr:uid="{37293360-2B2E-4DFE-BB5B-64BFD1C21DFC}"/>
    <hyperlink ref="Q26" r:id="rId156" xr:uid="{35143E31-0569-4672-A490-D08287E97464}"/>
    <hyperlink ref="Q15" r:id="rId157" xr:uid="{A39BEA81-E590-47F9-9291-F5A15F9D5EC8}"/>
    <hyperlink ref="S21" r:id="rId158" xr:uid="{14CF73B2-39D1-4CFE-83F8-A6EBBF3CF0DE}"/>
    <hyperlink ref="S17" r:id="rId159" xr:uid="{168CC066-C2AB-4734-B5BB-65AA2816FF77}"/>
    <hyperlink ref="S16" r:id="rId160" xr:uid="{E23F73E0-5BF5-42A8-B379-E2694B1E151A}"/>
    <hyperlink ref="S13" r:id="rId161" xr:uid="{4EC3BCB6-A7BE-4956-84DF-AEBDEB474AC1}"/>
    <hyperlink ref="S12" r:id="rId162" xr:uid="{944193C3-8FDA-4253-AE90-927DC6A12BBF}"/>
    <hyperlink ref="S7" r:id="rId163" xr:uid="{689FD361-B104-40AA-9863-1FE7AE8FB197}"/>
    <hyperlink ref="S6" r:id="rId164" xr:uid="{82452A2E-3216-468D-8585-510B48BFA92C}"/>
    <hyperlink ref="S14" r:id="rId165" xr:uid="{AEFFFA53-B666-44F1-AF87-C2136B13B795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69FFC-6CF2-47A1-8B83-688D3371FEA5}">
  <dimension ref="A1:AA71"/>
  <sheetViews>
    <sheetView zoomScale="85" zoomScaleNormal="85" workbookViewId="0">
      <pane xSplit="4" ySplit="4" topLeftCell="J5" activePane="bottomRight" state="frozen"/>
      <selection pane="topRight"/>
      <selection pane="bottomLeft"/>
      <selection pane="bottomRight" activeCell="J13" sqref="J13"/>
    </sheetView>
  </sheetViews>
  <sheetFormatPr defaultColWidth="8.54296875" defaultRowHeight="15" customHeight="1" x14ac:dyDescent="0.35"/>
  <cols>
    <col min="1" max="1" width="6" style="365" customWidth="1"/>
    <col min="2" max="3" width="10.453125" style="365" bestFit="1" customWidth="1"/>
    <col min="4" max="4" width="33.453125" style="365" customWidth="1"/>
    <col min="5" max="5" width="11.453125" style="365" customWidth="1"/>
    <col min="6" max="8" width="9.453125" style="365" customWidth="1"/>
    <col min="9" max="9" width="10.54296875" style="365" customWidth="1"/>
    <col min="10" max="10" width="8.54296875" style="365"/>
    <col min="11" max="11" width="10.453125" style="365" customWidth="1"/>
    <col min="12" max="12" width="9.54296875" style="365" bestFit="1" customWidth="1"/>
    <col min="13" max="13" width="11" style="365" customWidth="1"/>
    <col min="14" max="14" width="8.54296875" style="365"/>
    <col min="15" max="15" width="9.54296875" style="365" bestFit="1" customWidth="1"/>
    <col min="16" max="18" width="8.54296875" style="365" customWidth="1"/>
    <col min="19" max="20" width="11.453125" style="365" customWidth="1"/>
    <col min="21" max="21" width="19.453125" style="365" customWidth="1"/>
    <col min="22" max="22" width="11.453125" style="365" customWidth="1"/>
    <col min="23" max="16384" width="8.54296875" style="365"/>
  </cols>
  <sheetData>
    <row r="1" spans="1:27" ht="14.5" x14ac:dyDescent="0.35">
      <c r="A1" s="143"/>
      <c r="B1" s="520"/>
      <c r="C1" s="520"/>
      <c r="D1" s="604" t="s">
        <v>1657</v>
      </c>
      <c r="E1" s="611" t="s">
        <v>1658</v>
      </c>
      <c r="F1" s="611" t="s">
        <v>1658</v>
      </c>
      <c r="G1" s="729" t="s">
        <v>1658</v>
      </c>
      <c r="H1" s="611" t="s">
        <v>1658</v>
      </c>
      <c r="I1" s="613" t="s">
        <v>3</v>
      </c>
      <c r="J1" s="612" t="s">
        <v>1658</v>
      </c>
      <c r="K1" s="613" t="s">
        <v>3</v>
      </c>
      <c r="L1" s="613" t="s">
        <v>1658</v>
      </c>
      <c r="M1" s="611"/>
      <c r="N1" s="611"/>
      <c r="O1" s="611"/>
      <c r="P1" s="640"/>
      <c r="Q1" s="640"/>
      <c r="R1" s="641"/>
      <c r="S1" s="641"/>
      <c r="T1" s="656"/>
      <c r="U1" s="652"/>
      <c r="V1" s="652"/>
      <c r="W1" s="90"/>
      <c r="X1" s="90"/>
      <c r="Y1" s="90"/>
    </row>
    <row r="2" spans="1:27" ht="14.5" x14ac:dyDescent="0.35">
      <c r="A2" s="143"/>
      <c r="B2" s="520"/>
      <c r="C2" s="520"/>
      <c r="D2" s="614" t="s">
        <v>968</v>
      </c>
      <c r="E2" s="605" t="s">
        <v>1</v>
      </c>
      <c r="F2" s="605" t="s">
        <v>1</v>
      </c>
      <c r="G2" s="730" t="s">
        <v>1</v>
      </c>
      <c r="H2" s="605" t="s">
        <v>1</v>
      </c>
      <c r="I2" s="607" t="s">
        <v>306</v>
      </c>
      <c r="J2" s="606" t="s">
        <v>1</v>
      </c>
      <c r="K2" s="607" t="s">
        <v>2</v>
      </c>
      <c r="L2" s="607" t="s">
        <v>3</v>
      </c>
      <c r="M2" s="608" t="s">
        <v>1658</v>
      </c>
      <c r="N2" s="608" t="s">
        <v>1658</v>
      </c>
      <c r="O2" s="608" t="s">
        <v>1658</v>
      </c>
      <c r="P2" s="609" t="s">
        <v>1659</v>
      </c>
      <c r="Q2" s="609" t="s">
        <v>1659</v>
      </c>
      <c r="R2" s="610" t="s">
        <v>1658</v>
      </c>
      <c r="S2" s="610" t="s">
        <v>1658</v>
      </c>
      <c r="T2" s="657" t="s">
        <v>1658</v>
      </c>
      <c r="U2" s="653" t="s">
        <v>1658</v>
      </c>
      <c r="V2" s="653" t="s">
        <v>1658</v>
      </c>
      <c r="W2" s="90"/>
      <c r="X2" s="860" t="s">
        <v>1660</v>
      </c>
      <c r="Y2" s="860"/>
    </row>
    <row r="3" spans="1:27" thickBot="1" x14ac:dyDescent="0.4">
      <c r="A3" s="143"/>
      <c r="B3" s="520"/>
      <c r="C3" s="520"/>
      <c r="D3" s="624" t="s">
        <v>1661</v>
      </c>
      <c r="E3" s="642" t="s">
        <v>1435</v>
      </c>
      <c r="F3" s="642" t="s">
        <v>1436</v>
      </c>
      <c r="G3" s="731" t="s">
        <v>1436</v>
      </c>
      <c r="H3" s="642" t="s">
        <v>1662</v>
      </c>
      <c r="I3" s="644" t="s">
        <v>1434</v>
      </c>
      <c r="J3" s="643" t="s">
        <v>1434</v>
      </c>
      <c r="K3" s="644" t="s">
        <v>1434</v>
      </c>
      <c r="L3" s="644" t="s">
        <v>1434</v>
      </c>
      <c r="M3" s="642" t="s">
        <v>1435</v>
      </c>
      <c r="N3" s="642" t="s">
        <v>1435</v>
      </c>
      <c r="O3" s="642" t="s">
        <v>1436</v>
      </c>
      <c r="P3" s="645"/>
      <c r="Q3" s="645"/>
      <c r="R3" s="625" t="s">
        <v>1435</v>
      </c>
      <c r="S3" s="625" t="s">
        <v>1436</v>
      </c>
      <c r="T3" s="658" t="s">
        <v>1662</v>
      </c>
      <c r="U3" s="654" t="s">
        <v>1436</v>
      </c>
      <c r="V3" s="654" t="s">
        <v>1662</v>
      </c>
      <c r="W3" s="90"/>
      <c r="X3" s="146"/>
      <c r="Y3" s="146"/>
    </row>
    <row r="4" spans="1:27" ht="67.5" customHeight="1" x14ac:dyDescent="0.35">
      <c r="A4" s="665" t="s">
        <v>413</v>
      </c>
      <c r="B4" s="666" t="s">
        <v>235</v>
      </c>
      <c r="C4" s="667" t="s">
        <v>236</v>
      </c>
      <c r="D4" s="667" t="s">
        <v>1663</v>
      </c>
      <c r="E4" s="668" t="s">
        <v>1438</v>
      </c>
      <c r="F4" s="668" t="s">
        <v>1664</v>
      </c>
      <c r="G4" s="732" t="s">
        <v>2133</v>
      </c>
      <c r="H4" s="668" t="s">
        <v>1981</v>
      </c>
      <c r="I4" s="670" t="s">
        <v>1442</v>
      </c>
      <c r="J4" s="669" t="s">
        <v>1440</v>
      </c>
      <c r="K4" s="717" t="s">
        <v>1443</v>
      </c>
      <c r="L4" s="671" t="s">
        <v>1445</v>
      </c>
      <c r="M4" s="672" t="s">
        <v>1665</v>
      </c>
      <c r="N4" s="672" t="s">
        <v>1666</v>
      </c>
      <c r="O4" s="672" t="s">
        <v>1667</v>
      </c>
      <c r="P4" s="673" t="s">
        <v>1668</v>
      </c>
      <c r="Q4" s="673" t="s">
        <v>1669</v>
      </c>
      <c r="R4" s="691" t="s">
        <v>1450</v>
      </c>
      <c r="S4" s="674" t="s">
        <v>1451</v>
      </c>
      <c r="T4" s="675" t="s">
        <v>737</v>
      </c>
      <c r="U4" s="676" t="s">
        <v>1670</v>
      </c>
      <c r="V4" s="676" t="s">
        <v>2134</v>
      </c>
      <c r="W4" s="291"/>
      <c r="X4" s="291" t="s">
        <v>524</v>
      </c>
      <c r="Y4" s="291" t="s">
        <v>525</v>
      </c>
    </row>
    <row r="5" spans="1:27" ht="13" customHeight="1" x14ac:dyDescent="0.35">
      <c r="A5" s="366" t="str">
        <f>TEXT(B5,"ddd")</f>
        <v>Sat</v>
      </c>
      <c r="B5" s="370">
        <v>45752</v>
      </c>
      <c r="C5" s="370">
        <v>45754</v>
      </c>
      <c r="D5" s="733" t="s">
        <v>2135</v>
      </c>
      <c r="E5" s="370"/>
      <c r="F5" s="734"/>
      <c r="G5" s="734"/>
      <c r="H5" s="734"/>
      <c r="I5" s="735">
        <f>L5-2</f>
        <v>45747</v>
      </c>
      <c r="J5" s="734"/>
      <c r="K5" s="735">
        <f>L5-1</f>
        <v>45748</v>
      </c>
      <c r="L5" s="370">
        <v>45749</v>
      </c>
      <c r="M5" s="736" t="s">
        <v>1556</v>
      </c>
      <c r="N5" s="734"/>
      <c r="O5" s="710" t="s">
        <v>1678</v>
      </c>
      <c r="P5" s="265"/>
      <c r="Q5" s="734"/>
      <c r="R5" s="741" t="s">
        <v>1480</v>
      </c>
      <c r="S5" s="737" t="s">
        <v>2136</v>
      </c>
      <c r="T5" s="741" t="s">
        <v>2137</v>
      </c>
      <c r="U5" s="366"/>
      <c r="V5" s="325"/>
      <c r="W5" s="738"/>
      <c r="X5" s="701"/>
      <c r="Y5" s="701"/>
      <c r="AA5" s="365" t="str">
        <f>TEXT(L5,"ddd")</f>
        <v>Wed</v>
      </c>
    </row>
    <row r="6" spans="1:27" s="701" customFormat="1" ht="13" customHeight="1" x14ac:dyDescent="0.35">
      <c r="A6" s="366" t="str">
        <f>TEXT(B6,"ddd")</f>
        <v>Sat</v>
      </c>
      <c r="B6" s="370">
        <v>45773</v>
      </c>
      <c r="C6" s="370">
        <v>45775</v>
      </c>
      <c r="D6" s="733" t="s">
        <v>18</v>
      </c>
      <c r="E6" s="370">
        <v>45756</v>
      </c>
      <c r="F6" s="734"/>
      <c r="G6" s="734"/>
      <c r="H6" s="735">
        <v>45758</v>
      </c>
      <c r="I6" s="735">
        <f>L6-2</f>
        <v>45768</v>
      </c>
      <c r="J6" s="734"/>
      <c r="K6" s="735">
        <f>L6-1</f>
        <v>45769</v>
      </c>
      <c r="L6" s="370">
        <v>45770</v>
      </c>
      <c r="M6" s="736" t="s">
        <v>1556</v>
      </c>
      <c r="N6" s="734" t="s">
        <v>1848</v>
      </c>
      <c r="O6" s="710" t="s">
        <v>1700</v>
      </c>
      <c r="P6" s="265"/>
      <c r="Q6" s="734"/>
      <c r="R6" s="739" t="s">
        <v>2138</v>
      </c>
      <c r="S6" s="330" t="s">
        <v>2139</v>
      </c>
      <c r="T6" s="325" t="s">
        <v>2140</v>
      </c>
      <c r="U6" s="366"/>
      <c r="V6" s="325" t="s">
        <v>2141</v>
      </c>
      <c r="W6" s="738"/>
      <c r="AA6" s="365" t="str">
        <f t="shared" ref="AA6:AA21" si="0">TEXT(L6,"ddd")</f>
        <v>Wed</v>
      </c>
    </row>
    <row r="7" spans="1:27" s="701" customFormat="1" ht="13" customHeight="1" x14ac:dyDescent="0.35">
      <c r="A7" s="366" t="s">
        <v>152</v>
      </c>
      <c r="B7" s="735">
        <v>45769</v>
      </c>
      <c r="C7" s="735">
        <v>45775</v>
      </c>
      <c r="D7" s="740" t="s">
        <v>2142</v>
      </c>
      <c r="E7" s="735"/>
      <c r="F7" s="735"/>
      <c r="G7" s="735"/>
      <c r="H7" s="735"/>
      <c r="I7" s="735"/>
      <c r="J7" s="734"/>
      <c r="K7" s="735"/>
      <c r="L7" s="735">
        <v>45761</v>
      </c>
      <c r="M7" s="736"/>
      <c r="N7" s="176" t="s">
        <v>1960</v>
      </c>
      <c r="O7" s="710" t="s">
        <v>1726</v>
      </c>
      <c r="P7" s="265"/>
      <c r="Q7" s="734"/>
      <c r="R7" s="739" t="s">
        <v>2143</v>
      </c>
      <c r="S7" s="770" t="s">
        <v>2144</v>
      </c>
      <c r="T7" s="741" t="s">
        <v>2137</v>
      </c>
      <c r="U7" s="366"/>
      <c r="V7" s="325"/>
      <c r="AA7" s="365" t="str">
        <f t="shared" si="0"/>
        <v>Mon</v>
      </c>
    </row>
    <row r="8" spans="1:27" s="701" customFormat="1" ht="12" customHeight="1" x14ac:dyDescent="0.35">
      <c r="A8" s="366" t="s">
        <v>152</v>
      </c>
      <c r="B8" s="735">
        <v>45755</v>
      </c>
      <c r="C8" s="735">
        <v>45757</v>
      </c>
      <c r="D8" s="740" t="s">
        <v>25</v>
      </c>
      <c r="E8" s="735">
        <v>45737</v>
      </c>
      <c r="F8" s="735">
        <v>45735</v>
      </c>
      <c r="G8" s="366"/>
      <c r="H8" s="735">
        <v>45744</v>
      </c>
      <c r="I8" s="735"/>
      <c r="J8" s="735">
        <v>45744</v>
      </c>
      <c r="K8" s="735"/>
      <c r="L8" s="370"/>
      <c r="M8" s="736"/>
      <c r="N8" s="176" t="s">
        <v>1883</v>
      </c>
      <c r="O8" s="710" t="s">
        <v>1686</v>
      </c>
      <c r="P8" s="265"/>
      <c r="Q8" s="366"/>
      <c r="R8" s="332" t="s">
        <v>2145</v>
      </c>
      <c r="S8" s="330" t="s">
        <v>2146</v>
      </c>
      <c r="T8" s="325" t="s">
        <v>2147</v>
      </c>
      <c r="U8" s="265" t="s">
        <v>2148</v>
      </c>
      <c r="V8" s="325" t="s">
        <v>2149</v>
      </c>
      <c r="AA8" s="365" t="str">
        <f t="shared" si="0"/>
        <v>Sat</v>
      </c>
    </row>
    <row r="9" spans="1:27" s="701" customFormat="1" ht="13" customHeight="1" x14ac:dyDescent="0.35">
      <c r="A9" s="366" t="s">
        <v>165</v>
      </c>
      <c r="B9" s="735">
        <v>45758</v>
      </c>
      <c r="C9" s="735">
        <v>45768</v>
      </c>
      <c r="D9" s="740" t="s">
        <v>1536</v>
      </c>
      <c r="E9" s="735">
        <v>45744</v>
      </c>
      <c r="F9" s="735">
        <v>45740</v>
      </c>
      <c r="G9" s="366"/>
      <c r="H9" s="735">
        <v>45744</v>
      </c>
      <c r="I9" s="735"/>
      <c r="J9" s="366"/>
      <c r="K9" s="735"/>
      <c r="L9" s="370"/>
      <c r="M9" s="366" t="s">
        <v>1556</v>
      </c>
      <c r="N9" s="176" t="s">
        <v>1883</v>
      </c>
      <c r="O9" s="710" t="s">
        <v>1726</v>
      </c>
      <c r="P9" s="265"/>
      <c r="Q9" s="366"/>
      <c r="R9" s="320" t="s">
        <v>2145</v>
      </c>
      <c r="S9" s="330" t="s">
        <v>2146</v>
      </c>
      <c r="T9" s="325" t="s">
        <v>2147</v>
      </c>
      <c r="U9" s="265" t="s">
        <v>2148</v>
      </c>
      <c r="V9" s="325" t="s">
        <v>2149</v>
      </c>
      <c r="AA9" s="365" t="str">
        <f t="shared" si="0"/>
        <v>Sat</v>
      </c>
    </row>
    <row r="10" spans="1:27" s="766" customFormat="1" ht="13" customHeight="1" x14ac:dyDescent="0.35">
      <c r="A10" s="421" t="s">
        <v>152</v>
      </c>
      <c r="B10" s="758">
        <v>45776</v>
      </c>
      <c r="C10" s="758">
        <v>45778</v>
      </c>
      <c r="D10" s="759" t="s">
        <v>30</v>
      </c>
      <c r="E10" s="758">
        <v>45756</v>
      </c>
      <c r="F10" s="758">
        <v>45755</v>
      </c>
      <c r="G10" s="758">
        <v>45755</v>
      </c>
      <c r="H10" s="758">
        <v>45758</v>
      </c>
      <c r="I10" s="758"/>
      <c r="J10" s="758">
        <v>45769</v>
      </c>
      <c r="K10" s="758"/>
      <c r="L10" s="423"/>
      <c r="M10" s="421"/>
      <c r="N10" s="760" t="s">
        <v>1883</v>
      </c>
      <c r="O10" s="761" t="s">
        <v>1672</v>
      </c>
      <c r="P10" s="762"/>
      <c r="Q10" s="421"/>
      <c r="R10" s="763" t="s">
        <v>2150</v>
      </c>
      <c r="S10" s="764" t="s">
        <v>2151</v>
      </c>
      <c r="T10" s="765" t="s">
        <v>2152</v>
      </c>
      <c r="U10" s="762" t="s">
        <v>2153</v>
      </c>
      <c r="V10" s="765" t="s">
        <v>2154</v>
      </c>
      <c r="AA10" s="428" t="str">
        <f t="shared" si="0"/>
        <v>Sat</v>
      </c>
    </row>
    <row r="11" spans="1:27" s="701" customFormat="1" ht="13" customHeight="1" x14ac:dyDescent="0.35">
      <c r="A11" s="366" t="s">
        <v>152</v>
      </c>
      <c r="B11" s="370">
        <v>45748</v>
      </c>
      <c r="C11" s="735">
        <v>45775</v>
      </c>
      <c r="D11" s="733" t="s">
        <v>1827</v>
      </c>
      <c r="E11" s="370"/>
      <c r="F11" s="366"/>
      <c r="G11" s="735"/>
      <c r="H11" s="366"/>
      <c r="I11" s="370">
        <f t="shared" ref="I11:I16" si="1">K11-1</f>
        <v>45745</v>
      </c>
      <c r="J11" s="366"/>
      <c r="K11" s="735">
        <f t="shared" ref="K11:K16" si="2">L11-1</f>
        <v>45746</v>
      </c>
      <c r="L11" s="370">
        <v>45747</v>
      </c>
      <c r="M11" s="366" t="s">
        <v>1552</v>
      </c>
      <c r="N11" s="176" t="s">
        <v>1828</v>
      </c>
      <c r="O11" s="710" t="s">
        <v>1726</v>
      </c>
      <c r="P11" s="366"/>
      <c r="Q11" s="366"/>
      <c r="R11" s="739" t="s">
        <v>2155</v>
      </c>
      <c r="S11" s="330" t="s">
        <v>2156</v>
      </c>
      <c r="T11" s="325" t="s">
        <v>2157</v>
      </c>
      <c r="U11" s="366"/>
      <c r="V11" s="325"/>
      <c r="AA11" s="365" t="str">
        <f t="shared" si="0"/>
        <v>Mon</v>
      </c>
    </row>
    <row r="12" spans="1:27" s="701" customFormat="1" ht="13" customHeight="1" x14ac:dyDescent="0.35">
      <c r="A12" s="366" t="s">
        <v>152</v>
      </c>
      <c r="B12" s="735">
        <v>45776</v>
      </c>
      <c r="C12" s="735">
        <v>45803</v>
      </c>
      <c r="D12" s="733" t="s">
        <v>1827</v>
      </c>
      <c r="E12" s="370"/>
      <c r="F12" s="366"/>
      <c r="G12" s="366"/>
      <c r="H12" s="735"/>
      <c r="I12" s="370">
        <f t="shared" si="1"/>
        <v>45773</v>
      </c>
      <c r="J12" s="366"/>
      <c r="K12" s="735">
        <f t="shared" si="2"/>
        <v>45774</v>
      </c>
      <c r="L12" s="370">
        <v>45775</v>
      </c>
      <c r="M12" s="366" t="s">
        <v>1552</v>
      </c>
      <c r="N12" s="176" t="s">
        <v>2158</v>
      </c>
      <c r="O12" s="710" t="s">
        <v>1700</v>
      </c>
      <c r="P12" s="366"/>
      <c r="Q12" s="366"/>
      <c r="R12" s="739" t="s">
        <v>2159</v>
      </c>
      <c r="S12" s="330" t="s">
        <v>2160</v>
      </c>
      <c r="T12" s="325" t="s">
        <v>2161</v>
      </c>
      <c r="U12" s="366"/>
      <c r="V12" s="325"/>
      <c r="AA12" s="365" t="str">
        <f t="shared" si="0"/>
        <v>Mon</v>
      </c>
    </row>
    <row r="13" spans="1:27" s="701" customFormat="1" ht="13" customHeight="1" x14ac:dyDescent="0.35">
      <c r="A13" s="366" t="str">
        <f>TEXT(B13,"ddd")</f>
        <v>Mon</v>
      </c>
      <c r="B13" s="370">
        <v>45754</v>
      </c>
      <c r="C13" s="370">
        <v>45760</v>
      </c>
      <c r="D13" s="733" t="s">
        <v>57</v>
      </c>
      <c r="E13" s="370"/>
      <c r="F13" s="366"/>
      <c r="G13" s="366"/>
      <c r="H13" s="366"/>
      <c r="I13" s="370">
        <f t="shared" si="1"/>
        <v>45747</v>
      </c>
      <c r="J13" s="366"/>
      <c r="K13" s="735">
        <f t="shared" si="2"/>
        <v>45748</v>
      </c>
      <c r="L13" s="370">
        <v>45749</v>
      </c>
      <c r="M13" s="366" t="s">
        <v>1579</v>
      </c>
      <c r="N13" s="366"/>
      <c r="O13" s="710" t="s">
        <v>1700</v>
      </c>
      <c r="P13" s="771" t="s">
        <v>2162</v>
      </c>
      <c r="Q13" s="366"/>
      <c r="R13" s="332" t="s">
        <v>2163</v>
      </c>
      <c r="S13" s="330" t="s">
        <v>2164</v>
      </c>
      <c r="T13" s="325" t="s">
        <v>2165</v>
      </c>
      <c r="U13" s="366"/>
      <c r="V13" s="325"/>
      <c r="AA13" s="365" t="str">
        <f t="shared" si="0"/>
        <v>Wed</v>
      </c>
    </row>
    <row r="14" spans="1:27" s="701" customFormat="1" ht="13" customHeight="1" x14ac:dyDescent="0.35">
      <c r="A14" s="366" t="str">
        <f>TEXT(B14,"ddd")</f>
        <v>Mon</v>
      </c>
      <c r="B14" s="370">
        <v>45761</v>
      </c>
      <c r="C14" s="370">
        <v>45767</v>
      </c>
      <c r="D14" s="733" t="s">
        <v>57</v>
      </c>
      <c r="E14" s="370"/>
      <c r="F14" s="366"/>
      <c r="G14" s="366"/>
      <c r="H14" s="366"/>
      <c r="I14" s="370">
        <f t="shared" si="1"/>
        <v>45754</v>
      </c>
      <c r="J14" s="366"/>
      <c r="K14" s="735">
        <f t="shared" si="2"/>
        <v>45755</v>
      </c>
      <c r="L14" s="370">
        <v>45756</v>
      </c>
      <c r="M14" s="366" t="s">
        <v>1579</v>
      </c>
      <c r="N14" s="366"/>
      <c r="O14" s="710" t="s">
        <v>1686</v>
      </c>
      <c r="P14" s="771" t="s">
        <v>2166</v>
      </c>
      <c r="Q14" s="366"/>
      <c r="R14" s="332" t="s">
        <v>2167</v>
      </c>
      <c r="S14" s="330" t="s">
        <v>2168</v>
      </c>
      <c r="T14" s="325" t="s">
        <v>2169</v>
      </c>
      <c r="U14" s="366"/>
      <c r="V14" s="325"/>
      <c r="AA14" s="365" t="str">
        <f t="shared" si="0"/>
        <v>Wed</v>
      </c>
    </row>
    <row r="15" spans="1:27" s="701" customFormat="1" ht="13" customHeight="1" x14ac:dyDescent="0.35">
      <c r="A15" s="366" t="str">
        <f>TEXT(B15,"ddd")</f>
        <v>Mon</v>
      </c>
      <c r="B15" s="370">
        <v>45768</v>
      </c>
      <c r="C15" s="370">
        <v>45774</v>
      </c>
      <c r="D15" s="733" t="s">
        <v>57</v>
      </c>
      <c r="E15" s="370"/>
      <c r="F15" s="366"/>
      <c r="G15" s="366"/>
      <c r="H15" s="366"/>
      <c r="I15" s="370">
        <f t="shared" si="1"/>
        <v>45761</v>
      </c>
      <c r="J15" s="366"/>
      <c r="K15" s="735">
        <f t="shared" si="2"/>
        <v>45762</v>
      </c>
      <c r="L15" s="370">
        <v>45763</v>
      </c>
      <c r="M15" s="366" t="s">
        <v>1579</v>
      </c>
      <c r="N15" s="366"/>
      <c r="O15" s="710" t="s">
        <v>1672</v>
      </c>
      <c r="P15" s="320" t="s">
        <v>2170</v>
      </c>
      <c r="Q15" s="366"/>
      <c r="R15" s="320" t="s">
        <v>2171</v>
      </c>
      <c r="S15" s="330" t="s">
        <v>2172</v>
      </c>
      <c r="T15" s="325" t="s">
        <v>2173</v>
      </c>
      <c r="U15" s="366"/>
      <c r="V15" s="325"/>
      <c r="AA15" s="365" t="str">
        <f t="shared" si="0"/>
        <v>Wed</v>
      </c>
    </row>
    <row r="16" spans="1:27" s="701" customFormat="1" ht="13" customHeight="1" x14ac:dyDescent="0.35">
      <c r="A16" s="366" t="str">
        <f>TEXT(B16,"ddd")</f>
        <v>Mon</v>
      </c>
      <c r="B16" s="370">
        <v>45775</v>
      </c>
      <c r="C16" s="370">
        <v>45781</v>
      </c>
      <c r="D16" s="733" t="s">
        <v>57</v>
      </c>
      <c r="E16" s="366"/>
      <c r="F16" s="366"/>
      <c r="G16" s="366"/>
      <c r="H16" s="366"/>
      <c r="I16" s="370">
        <f t="shared" si="1"/>
        <v>45768</v>
      </c>
      <c r="J16" s="366"/>
      <c r="K16" s="735">
        <f t="shared" si="2"/>
        <v>45769</v>
      </c>
      <c r="L16" s="423">
        <v>45770</v>
      </c>
      <c r="M16" s="366" t="s">
        <v>1579</v>
      </c>
      <c r="N16" s="366"/>
      <c r="O16" s="710" t="s">
        <v>1678</v>
      </c>
      <c r="P16" s="332" t="s">
        <v>2174</v>
      </c>
      <c r="Q16" s="366"/>
      <c r="R16" s="332" t="s">
        <v>2175</v>
      </c>
      <c r="S16" s="330" t="s">
        <v>2176</v>
      </c>
      <c r="T16" s="325" t="s">
        <v>2177</v>
      </c>
      <c r="U16" s="366"/>
      <c r="V16" s="325"/>
      <c r="AA16" s="365" t="str">
        <f t="shared" si="0"/>
        <v>Wed</v>
      </c>
    </row>
    <row r="17" spans="1:27" s="701" customFormat="1" ht="13" customHeight="1" x14ac:dyDescent="0.35">
      <c r="A17" s="366" t="s">
        <v>165</v>
      </c>
      <c r="B17" s="370">
        <v>45744</v>
      </c>
      <c r="C17" s="370">
        <v>45753</v>
      </c>
      <c r="D17" s="754" t="s">
        <v>2178</v>
      </c>
      <c r="E17" s="366"/>
      <c r="F17" s="366"/>
      <c r="G17" s="735">
        <v>45737</v>
      </c>
      <c r="H17" s="366"/>
      <c r="I17" s="370"/>
      <c r="J17" s="366" t="s">
        <v>307</v>
      </c>
      <c r="K17" s="735"/>
      <c r="L17" s="370"/>
      <c r="M17" s="370"/>
      <c r="N17" s="366"/>
      <c r="O17" s="710" t="s">
        <v>1686</v>
      </c>
      <c r="P17" s="265"/>
      <c r="Q17" s="366"/>
      <c r="R17" s="739"/>
      <c r="S17" s="330"/>
      <c r="T17" s="325"/>
      <c r="U17" s="757" t="s">
        <v>2179</v>
      </c>
      <c r="AA17" s="365" t="str">
        <f t="shared" si="0"/>
        <v>Sat</v>
      </c>
    </row>
    <row r="18" spans="1:27" s="701" customFormat="1" ht="13" customHeight="1" x14ac:dyDescent="0.35">
      <c r="A18" s="366" t="str">
        <f>TEXT(B18,"ddd")</f>
        <v>Mon</v>
      </c>
      <c r="B18" s="370">
        <v>45768</v>
      </c>
      <c r="C18" s="370">
        <v>45774</v>
      </c>
      <c r="D18" s="754" t="s">
        <v>2178</v>
      </c>
      <c r="E18" s="366"/>
      <c r="F18" s="366"/>
      <c r="G18" s="735">
        <v>45757</v>
      </c>
      <c r="H18" s="366"/>
      <c r="I18" s="370"/>
      <c r="J18" s="366"/>
      <c r="K18" s="735"/>
      <c r="L18" s="370"/>
      <c r="M18" s="370"/>
      <c r="N18" s="366"/>
      <c r="O18" s="710" t="s">
        <v>1700</v>
      </c>
      <c r="P18" s="265"/>
      <c r="Q18" s="366"/>
      <c r="R18" s="265"/>
      <c r="S18" s="742"/>
      <c r="T18" s="265"/>
      <c r="U18" s="265" t="s">
        <v>2180</v>
      </c>
      <c r="AA18" s="365" t="str">
        <f t="shared" si="0"/>
        <v>Sat</v>
      </c>
    </row>
    <row r="19" spans="1:27" s="701" customFormat="1" ht="13" customHeight="1" x14ac:dyDescent="0.35">
      <c r="A19" s="366" t="s">
        <v>165</v>
      </c>
      <c r="B19" s="370">
        <v>45744</v>
      </c>
      <c r="C19" s="370">
        <v>45753</v>
      </c>
      <c r="D19" s="743" t="s">
        <v>2181</v>
      </c>
      <c r="E19" s="366"/>
      <c r="F19" s="366"/>
      <c r="G19" s="370">
        <v>45737</v>
      </c>
      <c r="H19" s="366"/>
      <c r="I19" s="370"/>
      <c r="J19" s="366"/>
      <c r="K19" s="735"/>
      <c r="L19" s="370">
        <v>45742</v>
      </c>
      <c r="M19" s="370"/>
      <c r="N19" s="366"/>
      <c r="O19" s="710" t="s">
        <v>1672</v>
      </c>
      <c r="P19" s="265"/>
      <c r="Q19" s="366"/>
      <c r="R19" s="265"/>
      <c r="S19" s="265"/>
      <c r="T19" s="265"/>
      <c r="U19" s="366"/>
      <c r="V19" s="265"/>
      <c r="AA19" s="365" t="str">
        <f t="shared" si="0"/>
        <v>Wed</v>
      </c>
    </row>
    <row r="20" spans="1:27" s="701" customFormat="1" ht="13" customHeight="1" x14ac:dyDescent="0.35">
      <c r="A20" s="366" t="s">
        <v>152</v>
      </c>
      <c r="B20" s="370">
        <v>45768</v>
      </c>
      <c r="C20" s="735">
        <v>45774</v>
      </c>
      <c r="D20" s="743" t="s">
        <v>2181</v>
      </c>
      <c r="E20" s="176"/>
      <c r="F20" s="370"/>
      <c r="G20" s="735">
        <v>45757</v>
      </c>
      <c r="H20" s="366"/>
      <c r="I20" s="370"/>
      <c r="J20" s="366"/>
      <c r="K20" s="735"/>
      <c r="L20" s="370">
        <v>45762</v>
      </c>
      <c r="M20" s="366"/>
      <c r="N20" s="366"/>
      <c r="O20" s="710" t="s">
        <v>1678</v>
      </c>
      <c r="P20" s="366"/>
      <c r="Q20" s="366"/>
      <c r="R20" s="265"/>
      <c r="S20" s="265"/>
      <c r="T20" s="265"/>
      <c r="U20" s="366"/>
      <c r="V20" s="265"/>
      <c r="AA20" s="365" t="str">
        <f t="shared" si="0"/>
        <v>Tue</v>
      </c>
    </row>
    <row r="21" spans="1:27" s="701" customFormat="1" ht="13" customHeight="1" x14ac:dyDescent="0.35">
      <c r="A21" s="366" t="str">
        <f>TEXT(B21,"ddd")</f>
        <v>Mon</v>
      </c>
      <c r="B21" s="370">
        <v>45768</v>
      </c>
      <c r="C21" s="370">
        <v>45774</v>
      </c>
      <c r="D21" s="754" t="s">
        <v>2182</v>
      </c>
      <c r="E21" s="176"/>
      <c r="F21" s="370"/>
      <c r="G21" s="370"/>
      <c r="H21" s="735">
        <v>45758</v>
      </c>
      <c r="I21" s="370"/>
      <c r="J21" s="366"/>
      <c r="K21" s="735"/>
      <c r="L21" s="370"/>
      <c r="M21" s="366"/>
      <c r="N21" s="366"/>
      <c r="O21" s="710"/>
      <c r="P21" s="366"/>
      <c r="Q21" s="366"/>
      <c r="R21" s="744"/>
      <c r="S21" s="265"/>
      <c r="T21" s="265"/>
      <c r="U21" s="366"/>
      <c r="V21" s="325" t="s">
        <v>2183</v>
      </c>
      <c r="AA21" s="365" t="str">
        <f t="shared" si="0"/>
        <v>Sat</v>
      </c>
    </row>
    <row r="22" spans="1:27" s="701" customFormat="1" ht="14.5" x14ac:dyDescent="0.35">
      <c r="A22" s="768" t="s">
        <v>152</v>
      </c>
      <c r="B22" s="767">
        <v>45768</v>
      </c>
      <c r="C22" s="769">
        <v>45774</v>
      </c>
      <c r="D22" s="754" t="s">
        <v>2184</v>
      </c>
      <c r="E22" s="176"/>
      <c r="F22" s="366"/>
      <c r="G22" s="366"/>
      <c r="H22" s="735">
        <v>45758</v>
      </c>
      <c r="I22" s="370"/>
      <c r="J22" s="366"/>
      <c r="K22" s="735"/>
      <c r="L22" s="370"/>
      <c r="M22" s="366"/>
      <c r="N22" s="366"/>
      <c r="O22" s="710"/>
      <c r="P22" s="366"/>
      <c r="Q22" s="366"/>
      <c r="R22" s="265"/>
      <c r="S22" s="265"/>
      <c r="T22" s="265"/>
      <c r="U22" s="366"/>
      <c r="V22" s="325" t="s">
        <v>2183</v>
      </c>
    </row>
    <row r="23" spans="1:27" s="701" customFormat="1" ht="14.5" x14ac:dyDescent="0.35">
      <c r="A23" s="366"/>
      <c r="B23" s="370"/>
      <c r="C23" s="370"/>
      <c r="D23" s="709"/>
      <c r="E23" s="176"/>
      <c r="F23" s="366"/>
      <c r="G23" s="366"/>
      <c r="H23" s="366"/>
      <c r="I23" s="370"/>
      <c r="J23" s="366"/>
      <c r="K23" s="735"/>
      <c r="L23" s="370"/>
      <c r="M23" s="366"/>
      <c r="N23" s="366"/>
      <c r="O23" s="710"/>
      <c r="P23" s="366"/>
      <c r="Q23" s="366"/>
      <c r="R23" s="265"/>
      <c r="S23" s="265"/>
      <c r="T23" s="265"/>
      <c r="U23" s="366"/>
      <c r="V23" s="265"/>
    </row>
    <row r="24" spans="1:27" s="701" customFormat="1" ht="14.5" x14ac:dyDescent="0.35">
      <c r="A24" s="366"/>
      <c r="B24" s="370"/>
      <c r="C24" s="370"/>
      <c r="D24" s="709"/>
      <c r="E24" s="370"/>
      <c r="F24" s="370"/>
      <c r="G24" s="370"/>
      <c r="H24" s="370"/>
      <c r="I24" s="370"/>
      <c r="J24" s="370"/>
      <c r="K24" s="370"/>
      <c r="L24" s="370"/>
      <c r="M24" s="366"/>
      <c r="N24" s="366"/>
      <c r="O24" s="710"/>
      <c r="P24" s="366"/>
      <c r="Q24" s="366"/>
      <c r="R24" s="265"/>
      <c r="S24" s="265"/>
      <c r="T24" s="265"/>
      <c r="U24" s="265"/>
      <c r="V24" s="265"/>
    </row>
    <row r="25" spans="1:27" s="701" customFormat="1" ht="14.5" x14ac:dyDescent="0.35">
      <c r="A25" s="366"/>
      <c r="B25" s="370"/>
      <c r="C25" s="370"/>
      <c r="D25" s="709"/>
      <c r="E25" s="370"/>
      <c r="F25" s="370"/>
      <c r="G25" s="370"/>
      <c r="H25" s="370"/>
      <c r="I25" s="370"/>
      <c r="J25" s="370"/>
      <c r="K25" s="370"/>
      <c r="L25" s="370"/>
      <c r="M25" s="366"/>
      <c r="N25" s="366"/>
      <c r="O25" s="710"/>
      <c r="P25" s="366"/>
      <c r="Q25" s="366"/>
      <c r="R25" s="744"/>
      <c r="S25" s="284"/>
      <c r="T25" s="265"/>
      <c r="U25" s="284"/>
      <c r="V25" s="265"/>
    </row>
    <row r="26" spans="1:27" s="701" customFormat="1" ht="14.5" x14ac:dyDescent="0.35">
      <c r="A26" s="366"/>
      <c r="B26" s="370"/>
      <c r="C26" s="370"/>
      <c r="D26" s="709"/>
      <c r="E26" s="366"/>
      <c r="F26" s="366"/>
      <c r="G26" s="366"/>
      <c r="H26" s="366"/>
      <c r="I26" s="370"/>
      <c r="J26" s="366"/>
      <c r="K26" s="735"/>
      <c r="L26" s="370"/>
      <c r="M26" s="366"/>
      <c r="N26" s="366"/>
      <c r="O26" s="710"/>
      <c r="P26" s="366"/>
      <c r="Q26" s="366"/>
      <c r="R26" s="265"/>
      <c r="S26" s="265"/>
      <c r="T26" s="265"/>
      <c r="U26" s="366"/>
      <c r="V26" s="265"/>
    </row>
    <row r="27" spans="1:27" s="701" customFormat="1" ht="14.5" x14ac:dyDescent="0.35">
      <c r="A27" s="366"/>
      <c r="B27" s="370"/>
      <c r="C27" s="370"/>
      <c r="D27" s="709"/>
      <c r="E27" s="366"/>
      <c r="F27" s="366"/>
      <c r="G27" s="366"/>
      <c r="H27" s="366"/>
      <c r="I27" s="370"/>
      <c r="J27" s="366"/>
      <c r="K27" s="735"/>
      <c r="L27" s="370"/>
      <c r="M27" s="366"/>
      <c r="N27" s="366"/>
      <c r="O27" s="710"/>
      <c r="P27" s="366"/>
      <c r="Q27" s="366"/>
      <c r="R27" s="744"/>
      <c r="S27" s="284"/>
      <c r="T27" s="265"/>
      <c r="U27" s="366"/>
      <c r="V27" s="265"/>
    </row>
    <row r="28" spans="1:27" s="701" customFormat="1" ht="14.5" x14ac:dyDescent="0.35">
      <c r="A28" s="366"/>
      <c r="B28" s="370"/>
      <c r="C28" s="370"/>
      <c r="D28" s="709"/>
      <c r="E28" s="366"/>
      <c r="F28" s="366"/>
      <c r="G28" s="366"/>
      <c r="H28" s="366"/>
      <c r="I28" s="370"/>
      <c r="J28" s="366"/>
      <c r="K28" s="735"/>
      <c r="L28" s="370"/>
      <c r="M28" s="366"/>
      <c r="N28" s="366"/>
      <c r="O28" s="710"/>
      <c r="P28" s="366"/>
      <c r="Q28" s="366"/>
      <c r="R28" s="744"/>
      <c r="S28" s="284"/>
      <c r="T28" s="265"/>
      <c r="U28" s="366"/>
      <c r="V28" s="265"/>
    </row>
    <row r="29" spans="1:27" s="701" customFormat="1" ht="14.5" x14ac:dyDescent="0.35">
      <c r="A29" s="366"/>
      <c r="B29" s="370"/>
      <c r="C29" s="370"/>
      <c r="D29" s="709"/>
      <c r="E29" s="366"/>
      <c r="F29" s="366"/>
      <c r="G29" s="366"/>
      <c r="H29" s="366"/>
      <c r="I29" s="370"/>
      <c r="J29" s="366"/>
      <c r="K29" s="735"/>
      <c r="L29" s="370"/>
      <c r="M29" s="366"/>
      <c r="N29" s="366"/>
      <c r="O29" s="710"/>
      <c r="P29" s="366"/>
      <c r="Q29" s="366"/>
      <c r="R29" s="744"/>
      <c r="S29" s="284"/>
      <c r="T29" s="265"/>
      <c r="U29" s="366"/>
      <c r="V29" s="265"/>
    </row>
    <row r="30" spans="1:27" s="701" customFormat="1" ht="14.5" x14ac:dyDescent="0.35">
      <c r="A30" s="366"/>
      <c r="B30" s="370"/>
      <c r="C30" s="370"/>
      <c r="D30" s="709"/>
      <c r="E30" s="366"/>
      <c r="F30" s="366"/>
      <c r="G30" s="366"/>
      <c r="H30" s="366"/>
      <c r="I30" s="370"/>
      <c r="J30" s="366"/>
      <c r="K30" s="735"/>
      <c r="L30" s="370"/>
      <c r="M30" s="366"/>
      <c r="N30" s="366"/>
      <c r="O30" s="710"/>
      <c r="P30" s="366"/>
      <c r="Q30" s="366"/>
      <c r="R30" s="265"/>
      <c r="S30" s="265"/>
      <c r="T30" s="265"/>
      <c r="U30" s="366"/>
      <c r="V30" s="265"/>
    </row>
    <row r="31" spans="1:27" s="701" customFormat="1" ht="14.5" x14ac:dyDescent="0.35">
      <c r="A31" s="366"/>
      <c r="B31" s="370"/>
      <c r="C31" s="370"/>
      <c r="D31" s="709"/>
      <c r="E31" s="366"/>
      <c r="F31" s="366"/>
      <c r="G31" s="366"/>
      <c r="H31" s="366"/>
      <c r="I31" s="370"/>
      <c r="J31" s="366"/>
      <c r="K31" s="735"/>
      <c r="L31" s="370"/>
      <c r="M31" s="366"/>
      <c r="N31" s="366"/>
      <c r="O31" s="710"/>
      <c r="P31" s="366"/>
      <c r="Q31" s="366"/>
      <c r="R31" s="265"/>
      <c r="S31" s="265"/>
      <c r="T31" s="265"/>
      <c r="U31" s="366"/>
      <c r="V31" s="265"/>
    </row>
    <row r="32" spans="1:27" s="701" customFormat="1" ht="14.5" x14ac:dyDescent="0.35">
      <c r="A32" s="366"/>
      <c r="B32" s="370"/>
      <c r="C32" s="370"/>
      <c r="D32" s="709"/>
      <c r="E32" s="366"/>
      <c r="F32" s="366"/>
      <c r="G32" s="366"/>
      <c r="H32" s="366"/>
      <c r="I32" s="370"/>
      <c r="J32" s="366"/>
      <c r="K32" s="735"/>
      <c r="L32" s="370"/>
      <c r="M32" s="366"/>
      <c r="N32" s="366"/>
      <c r="O32" s="710"/>
      <c r="P32" s="366"/>
      <c r="Q32" s="366"/>
      <c r="R32" s="265"/>
      <c r="S32" s="265"/>
      <c r="T32" s="265"/>
      <c r="U32" s="366"/>
      <c r="V32" s="265"/>
    </row>
    <row r="33" spans="1:22" s="701" customFormat="1" ht="14.5" x14ac:dyDescent="0.35">
      <c r="A33" s="366"/>
      <c r="B33" s="370"/>
      <c r="C33" s="370"/>
      <c r="D33" s="709"/>
      <c r="E33" s="366"/>
      <c r="F33" s="366"/>
      <c r="G33" s="366"/>
      <c r="H33" s="366"/>
      <c r="I33" s="370"/>
      <c r="J33" s="366"/>
      <c r="K33" s="735"/>
      <c r="L33" s="370"/>
      <c r="M33" s="366"/>
      <c r="N33" s="366"/>
      <c r="O33" s="710"/>
      <c r="P33" s="366"/>
      <c r="Q33" s="366"/>
      <c r="R33" s="265"/>
      <c r="S33" s="265"/>
      <c r="T33" s="265"/>
      <c r="U33" s="366"/>
      <c r="V33" s="265"/>
    </row>
    <row r="34" spans="1:22" s="701" customFormat="1" ht="14.5" x14ac:dyDescent="0.35">
      <c r="A34" s="366"/>
      <c r="B34" s="370"/>
      <c r="C34" s="370"/>
      <c r="D34" s="709"/>
      <c r="E34" s="366"/>
      <c r="F34" s="366"/>
      <c r="G34" s="366"/>
      <c r="H34" s="366"/>
      <c r="I34" s="370"/>
      <c r="J34" s="366"/>
      <c r="K34" s="735"/>
      <c r="L34" s="370"/>
      <c r="M34" s="366"/>
      <c r="N34" s="366"/>
      <c r="O34" s="710"/>
      <c r="P34" s="366"/>
      <c r="Q34" s="366"/>
      <c r="R34" s="265"/>
      <c r="S34" s="265"/>
      <c r="T34" s="265"/>
      <c r="U34" s="366"/>
      <c r="V34" s="265"/>
    </row>
    <row r="35" spans="1:22" s="701" customFormat="1" ht="14.5" x14ac:dyDescent="0.35">
      <c r="A35" s="366"/>
      <c r="B35" s="370"/>
      <c r="C35" s="370"/>
      <c r="D35" s="709"/>
      <c r="E35" s="366"/>
      <c r="F35" s="366"/>
      <c r="G35" s="366"/>
      <c r="H35" s="366"/>
      <c r="I35" s="370"/>
      <c r="J35" s="366"/>
      <c r="K35" s="735"/>
      <c r="L35" s="370"/>
      <c r="M35" s="366"/>
      <c r="N35" s="366"/>
      <c r="O35" s="710"/>
      <c r="P35" s="366"/>
      <c r="Q35" s="366"/>
      <c r="R35" s="265"/>
      <c r="S35" s="265"/>
      <c r="T35" s="265"/>
      <c r="U35" s="366"/>
      <c r="V35" s="265"/>
    </row>
    <row r="36" spans="1:22" s="701" customFormat="1" ht="14.5" x14ac:dyDescent="0.35">
      <c r="A36" s="366"/>
      <c r="B36" s="370"/>
      <c r="C36" s="370"/>
      <c r="D36" s="709"/>
      <c r="E36" s="366"/>
      <c r="F36" s="366"/>
      <c r="G36" s="366"/>
      <c r="H36" s="366"/>
      <c r="I36" s="370"/>
      <c r="J36" s="366"/>
      <c r="K36" s="735"/>
      <c r="L36" s="370"/>
      <c r="M36" s="366"/>
      <c r="N36" s="366"/>
      <c r="O36" s="710"/>
      <c r="P36" s="366"/>
      <c r="Q36" s="366"/>
      <c r="R36" s="265"/>
      <c r="S36" s="265"/>
      <c r="T36" s="265"/>
      <c r="U36" s="366"/>
      <c r="V36" s="265"/>
    </row>
    <row r="37" spans="1:22" s="701" customFormat="1" ht="12.75" customHeight="1" x14ac:dyDescent="0.35">
      <c r="A37" s="366"/>
      <c r="B37" s="370"/>
      <c r="C37" s="370"/>
      <c r="D37" s="709"/>
      <c r="E37" s="366"/>
      <c r="F37" s="366"/>
      <c r="G37" s="366"/>
      <c r="H37" s="366"/>
      <c r="I37" s="370"/>
      <c r="J37" s="366"/>
      <c r="K37" s="735"/>
      <c r="L37" s="370"/>
      <c r="M37" s="366"/>
      <c r="N37" s="366"/>
      <c r="O37" s="710"/>
      <c r="P37" s="366"/>
      <c r="Q37" s="366"/>
      <c r="R37" s="265"/>
      <c r="S37" s="265"/>
      <c r="T37" s="265"/>
      <c r="U37" s="366"/>
      <c r="V37" s="265"/>
    </row>
    <row r="38" spans="1:22" s="701" customFormat="1" ht="14.5" x14ac:dyDescent="0.35">
      <c r="A38" s="366"/>
      <c r="B38" s="370"/>
      <c r="C38" s="370"/>
      <c r="D38" s="709"/>
      <c r="E38" s="366"/>
      <c r="F38" s="366"/>
      <c r="G38" s="366"/>
      <c r="H38" s="366"/>
      <c r="I38" s="370"/>
      <c r="J38" s="366"/>
      <c r="K38" s="735"/>
      <c r="L38" s="370"/>
      <c r="M38" s="366"/>
      <c r="N38" s="366"/>
      <c r="O38" s="710"/>
      <c r="P38" s="366"/>
      <c r="Q38" s="366"/>
      <c r="R38" s="265"/>
      <c r="S38" s="265"/>
      <c r="T38" s="265"/>
      <c r="U38" s="366"/>
      <c r="V38" s="265"/>
    </row>
    <row r="39" spans="1:22" s="701" customFormat="1" ht="14.5" x14ac:dyDescent="0.35">
      <c r="A39" s="366"/>
      <c r="B39" s="370"/>
      <c r="C39" s="370"/>
      <c r="D39" s="709"/>
      <c r="E39" s="366"/>
      <c r="F39" s="366"/>
      <c r="G39" s="366"/>
      <c r="H39" s="366"/>
      <c r="I39" s="370"/>
      <c r="J39" s="366"/>
      <c r="K39" s="735"/>
      <c r="L39" s="370"/>
      <c r="M39" s="366"/>
      <c r="N39" s="366"/>
      <c r="O39" s="710"/>
      <c r="P39" s="366"/>
      <c r="Q39" s="366"/>
      <c r="R39" s="265"/>
      <c r="S39" s="265"/>
      <c r="T39" s="265"/>
      <c r="U39" s="366"/>
      <c r="V39" s="265"/>
    </row>
    <row r="40" spans="1:22" s="701" customFormat="1" ht="14.5" x14ac:dyDescent="0.35">
      <c r="A40" s="366"/>
      <c r="B40" s="370"/>
      <c r="C40" s="370"/>
      <c r="D40" s="709"/>
      <c r="E40" s="366"/>
      <c r="F40" s="366"/>
      <c r="G40" s="366"/>
      <c r="H40" s="366"/>
      <c r="I40" s="370"/>
      <c r="J40" s="366"/>
      <c r="K40" s="735"/>
      <c r="L40" s="370"/>
      <c r="M40" s="366"/>
      <c r="N40" s="366"/>
      <c r="O40" s="710"/>
      <c r="P40" s="366"/>
      <c r="Q40" s="366"/>
      <c r="R40" s="265"/>
      <c r="S40" s="265"/>
      <c r="T40" s="265"/>
      <c r="U40" s="366"/>
      <c r="V40" s="265"/>
    </row>
    <row r="41" spans="1:22" s="701" customFormat="1" ht="14.5" x14ac:dyDescent="0.35">
      <c r="A41" s="366"/>
      <c r="B41" s="370"/>
      <c r="C41" s="370"/>
      <c r="D41" s="709"/>
      <c r="E41" s="366"/>
      <c r="F41" s="366"/>
      <c r="G41" s="366"/>
      <c r="H41" s="366"/>
      <c r="I41" s="370"/>
      <c r="J41" s="366"/>
      <c r="K41" s="735"/>
      <c r="L41" s="370"/>
      <c r="M41" s="366"/>
      <c r="N41" s="366"/>
      <c r="O41" s="710"/>
      <c r="P41" s="366"/>
      <c r="Q41" s="366"/>
      <c r="R41" s="265"/>
      <c r="S41" s="265"/>
      <c r="T41" s="265"/>
      <c r="U41" s="366"/>
      <c r="V41" s="265"/>
    </row>
    <row r="42" spans="1:22" s="701" customFormat="1" ht="14.5" x14ac:dyDescent="0.35">
      <c r="A42" s="366"/>
      <c r="B42" s="370"/>
      <c r="C42" s="370"/>
      <c r="D42" s="709"/>
      <c r="E42" s="366"/>
      <c r="F42" s="366"/>
      <c r="G42" s="366"/>
      <c r="H42" s="366"/>
      <c r="I42" s="370"/>
      <c r="J42" s="366"/>
      <c r="K42" s="735"/>
      <c r="L42" s="370"/>
      <c r="M42" s="366"/>
      <c r="N42" s="366"/>
      <c r="O42" s="710"/>
      <c r="P42" s="366"/>
      <c r="Q42" s="366"/>
      <c r="R42" s="265"/>
      <c r="S42" s="265"/>
      <c r="T42" s="265"/>
      <c r="U42" s="366"/>
      <c r="V42" s="265"/>
    </row>
    <row r="43" spans="1:22" s="701" customFormat="1" ht="14.5" x14ac:dyDescent="0.35">
      <c r="A43" s="366"/>
      <c r="B43" s="370"/>
      <c r="C43" s="370"/>
      <c r="D43" s="709"/>
      <c r="E43" s="366"/>
      <c r="F43" s="366"/>
      <c r="G43" s="366"/>
      <c r="H43" s="366"/>
      <c r="I43" s="370"/>
      <c r="J43" s="366"/>
      <c r="K43" s="735"/>
      <c r="L43" s="370"/>
      <c r="M43" s="366"/>
      <c r="N43" s="366"/>
      <c r="O43" s="710"/>
      <c r="P43" s="366"/>
      <c r="Q43" s="366"/>
      <c r="R43" s="265"/>
      <c r="S43" s="265"/>
      <c r="T43" s="265"/>
      <c r="U43" s="366"/>
      <c r="V43" s="265"/>
    </row>
    <row r="44" spans="1:22" s="701" customFormat="1" ht="14.5" x14ac:dyDescent="0.35">
      <c r="A44" s="366"/>
      <c r="B44" s="370"/>
      <c r="C44" s="370"/>
      <c r="D44" s="709"/>
      <c r="E44" s="366"/>
      <c r="F44" s="366"/>
      <c r="G44" s="366"/>
      <c r="H44" s="366"/>
      <c r="I44" s="370"/>
      <c r="J44" s="366"/>
      <c r="K44" s="735"/>
      <c r="L44" s="370"/>
      <c r="M44" s="366"/>
      <c r="N44" s="366"/>
      <c r="O44" s="710"/>
      <c r="P44" s="366"/>
      <c r="Q44" s="366"/>
      <c r="R44" s="265"/>
      <c r="S44" s="265"/>
      <c r="T44" s="265"/>
      <c r="U44" s="366"/>
      <c r="V44" s="265"/>
    </row>
    <row r="45" spans="1:22" s="701" customFormat="1" ht="14.5" x14ac:dyDescent="0.35">
      <c r="A45" s="366"/>
      <c r="B45" s="370"/>
      <c r="C45" s="370"/>
      <c r="D45" s="709"/>
      <c r="E45" s="366"/>
      <c r="F45" s="366"/>
      <c r="G45" s="366"/>
      <c r="H45" s="366"/>
      <c r="I45" s="370"/>
      <c r="J45" s="366"/>
      <c r="K45" s="735"/>
      <c r="L45" s="370"/>
      <c r="M45" s="366"/>
      <c r="N45" s="366"/>
      <c r="O45" s="710"/>
      <c r="P45" s="366"/>
      <c r="Q45" s="366"/>
      <c r="R45" s="265"/>
      <c r="S45" s="265"/>
      <c r="T45" s="265"/>
      <c r="U45" s="366"/>
      <c r="V45" s="265"/>
    </row>
    <row r="46" spans="1:22" s="701" customFormat="1" ht="14.5" x14ac:dyDescent="0.35">
      <c r="A46" s="366"/>
      <c r="B46" s="370"/>
      <c r="C46" s="370"/>
      <c r="D46" s="709"/>
      <c r="E46" s="366"/>
      <c r="F46" s="366"/>
      <c r="G46" s="366"/>
      <c r="H46" s="366"/>
      <c r="I46" s="370"/>
      <c r="J46" s="366"/>
      <c r="K46" s="735"/>
      <c r="L46" s="370"/>
      <c r="M46" s="366"/>
      <c r="N46" s="366"/>
      <c r="O46" s="710"/>
      <c r="P46" s="366"/>
      <c r="Q46" s="366"/>
      <c r="R46" s="265"/>
      <c r="S46" s="265"/>
      <c r="T46" s="265"/>
      <c r="U46" s="366"/>
      <c r="V46" s="265"/>
    </row>
    <row r="47" spans="1:22" s="701" customFormat="1" ht="14.5" x14ac:dyDescent="0.35">
      <c r="A47" s="366"/>
      <c r="B47" s="370"/>
      <c r="C47" s="370"/>
      <c r="D47" s="709"/>
      <c r="E47" s="366"/>
      <c r="F47" s="366"/>
      <c r="G47" s="366"/>
      <c r="H47" s="366"/>
      <c r="I47" s="370"/>
      <c r="J47" s="366"/>
      <c r="K47" s="735"/>
      <c r="L47" s="370"/>
      <c r="M47" s="366"/>
      <c r="N47" s="366"/>
      <c r="O47" s="710"/>
      <c r="P47" s="366"/>
      <c r="Q47" s="366"/>
      <c r="R47" s="265"/>
      <c r="S47" s="265"/>
      <c r="T47" s="265"/>
      <c r="U47" s="366"/>
      <c r="V47" s="265"/>
    </row>
    <row r="48" spans="1:22" s="701" customFormat="1" ht="14.5" x14ac:dyDescent="0.35">
      <c r="A48" s="366"/>
      <c r="B48" s="370"/>
      <c r="C48" s="370"/>
      <c r="D48" s="709"/>
      <c r="E48" s="366"/>
      <c r="F48" s="366"/>
      <c r="G48" s="366"/>
      <c r="H48" s="366"/>
      <c r="I48" s="370"/>
      <c r="J48" s="366"/>
      <c r="K48" s="735"/>
      <c r="L48" s="370"/>
      <c r="M48" s="366"/>
      <c r="N48" s="366"/>
      <c r="O48" s="710"/>
      <c r="P48" s="366"/>
      <c r="Q48" s="366"/>
      <c r="R48" s="744"/>
      <c r="S48" s="284"/>
      <c r="T48" s="265"/>
      <c r="U48" s="366"/>
      <c r="V48" s="265"/>
    </row>
    <row r="49" spans="1:25" s="701" customFormat="1" ht="14.5" x14ac:dyDescent="0.35">
      <c r="A49" s="366"/>
      <c r="B49" s="370"/>
      <c r="C49" s="370"/>
      <c r="D49" s="709"/>
      <c r="E49" s="366"/>
      <c r="F49" s="366"/>
      <c r="G49" s="366"/>
      <c r="H49" s="366"/>
      <c r="I49" s="370"/>
      <c r="J49" s="366"/>
      <c r="K49" s="735"/>
      <c r="L49" s="370"/>
      <c r="M49" s="366"/>
      <c r="N49" s="366"/>
      <c r="O49" s="710"/>
      <c r="P49" s="366"/>
      <c r="Q49" s="366"/>
      <c r="R49" s="744"/>
      <c r="S49" s="284"/>
      <c r="T49" s="265"/>
      <c r="U49" s="366"/>
      <c r="V49" s="265"/>
    </row>
    <row r="50" spans="1:25" s="701" customFormat="1" ht="14.5" x14ac:dyDescent="0.35">
      <c r="A50" s="366"/>
      <c r="B50" s="370"/>
      <c r="C50" s="370"/>
      <c r="D50" s="709"/>
      <c r="E50" s="366"/>
      <c r="F50" s="366"/>
      <c r="G50" s="366"/>
      <c r="H50" s="366"/>
      <c r="I50" s="370"/>
      <c r="J50" s="366"/>
      <c r="K50" s="735"/>
      <c r="L50" s="370"/>
      <c r="M50" s="366"/>
      <c r="N50" s="366"/>
      <c r="O50" s="710"/>
      <c r="P50" s="366"/>
      <c r="Q50" s="366"/>
      <c r="R50" s="744"/>
      <c r="S50" s="284"/>
      <c r="T50" s="265"/>
      <c r="U50" s="366"/>
      <c r="V50" s="265"/>
    </row>
    <row r="51" spans="1:25" s="701" customFormat="1" ht="14.5" x14ac:dyDescent="0.35">
      <c r="A51" s="366"/>
      <c r="B51" s="370"/>
      <c r="C51" s="370"/>
      <c r="D51" s="709"/>
      <c r="E51" s="366"/>
      <c r="F51" s="366"/>
      <c r="G51" s="366"/>
      <c r="H51" s="366"/>
      <c r="I51" s="370"/>
      <c r="J51" s="366"/>
      <c r="K51" s="735"/>
      <c r="L51" s="370"/>
      <c r="M51" s="366"/>
      <c r="N51" s="366"/>
      <c r="O51" s="710"/>
      <c r="P51" s="366"/>
      <c r="Q51" s="366"/>
      <c r="R51" s="265"/>
      <c r="S51" s="265"/>
      <c r="T51" s="265"/>
      <c r="U51" s="366"/>
      <c r="V51" s="265"/>
    </row>
    <row r="52" spans="1:25" s="701" customFormat="1" ht="14.5" x14ac:dyDescent="0.35">
      <c r="A52" s="366"/>
      <c r="B52" s="370"/>
      <c r="C52" s="370"/>
      <c r="D52" s="709"/>
      <c r="E52" s="366"/>
      <c r="F52" s="366"/>
      <c r="G52" s="366"/>
      <c r="H52" s="366"/>
      <c r="I52" s="370"/>
      <c r="J52" s="366"/>
      <c r="K52" s="735"/>
      <c r="L52" s="370"/>
      <c r="M52" s="366"/>
      <c r="N52" s="366"/>
      <c r="O52" s="710"/>
      <c r="P52" s="366"/>
      <c r="Q52" s="366"/>
      <c r="R52" s="265"/>
      <c r="S52" s="265"/>
      <c r="T52" s="265"/>
      <c r="U52" s="366"/>
      <c r="V52" s="265"/>
    </row>
    <row r="53" spans="1:25" s="701" customFormat="1" ht="14.5" x14ac:dyDescent="0.35">
      <c r="A53" s="366"/>
      <c r="B53" s="370"/>
      <c r="C53" s="370"/>
      <c r="D53" s="709"/>
      <c r="E53" s="370"/>
      <c r="F53" s="366"/>
      <c r="G53" s="366"/>
      <c r="H53" s="366"/>
      <c r="I53" s="370"/>
      <c r="J53" s="366"/>
      <c r="K53" s="735"/>
      <c r="L53" s="370"/>
      <c r="M53" s="366"/>
      <c r="N53" s="366"/>
      <c r="O53" s="710"/>
      <c r="P53" s="366"/>
      <c r="Q53" s="366"/>
      <c r="R53" s="744"/>
      <c r="S53" s="284"/>
      <c r="T53" s="265"/>
      <c r="U53" s="366"/>
      <c r="V53" s="265"/>
    </row>
    <row r="54" spans="1:25" s="745" customFormat="1" ht="14.5" x14ac:dyDescent="0.35">
      <c r="A54" s="366"/>
      <c r="B54" s="370"/>
      <c r="C54" s="370"/>
      <c r="D54" s="709"/>
      <c r="E54" s="366"/>
      <c r="F54" s="366"/>
      <c r="G54" s="366"/>
      <c r="H54" s="366"/>
      <c r="I54" s="370"/>
      <c r="J54" s="366"/>
      <c r="K54" s="735"/>
      <c r="L54" s="370"/>
      <c r="M54" s="366"/>
      <c r="N54" s="366"/>
      <c r="O54" s="710"/>
      <c r="P54" s="366"/>
      <c r="Q54" s="366"/>
      <c r="R54" s="265"/>
      <c r="S54" s="366"/>
      <c r="T54" s="265"/>
      <c r="U54" s="366"/>
      <c r="V54" s="265"/>
      <c r="X54" s="701"/>
      <c r="Y54" s="701"/>
    </row>
    <row r="55" spans="1:25" s="701" customFormat="1" ht="12" x14ac:dyDescent="0.35"/>
    <row r="66" spans="6:16" ht="14.5" x14ac:dyDescent="0.35">
      <c r="F66" s="665"/>
      <c r="G66" s="728"/>
      <c r="H66" s="728"/>
      <c r="I66" s="667"/>
      <c r="J66" s="666"/>
      <c r="K66" s="667"/>
      <c r="L66" s="670"/>
      <c r="M66" s="670"/>
      <c r="N66" s="691"/>
      <c r="O66" s="674"/>
      <c r="P66" s="673"/>
    </row>
    <row r="67" spans="6:16" ht="14.5" x14ac:dyDescent="0.35">
      <c r="F67" s="366"/>
      <c r="G67" s="366"/>
      <c r="H67" s="366"/>
      <c r="I67" s="370"/>
      <c r="J67" s="370"/>
      <c r="K67" s="709"/>
      <c r="L67" s="370"/>
      <c r="M67" s="735"/>
      <c r="N67" s="265"/>
      <c r="O67" s="265"/>
      <c r="P67" s="332"/>
    </row>
    <row r="68" spans="6:16" ht="14.5" x14ac:dyDescent="0.35">
      <c r="F68" s="366"/>
      <c r="G68" s="366"/>
      <c r="H68" s="366"/>
      <c r="I68" s="370"/>
      <c r="J68" s="370"/>
      <c r="K68" s="709"/>
      <c r="L68" s="370"/>
      <c r="M68" s="735"/>
      <c r="N68" s="265"/>
      <c r="O68" s="265"/>
      <c r="P68" s="332"/>
    </row>
    <row r="69" spans="6:16" ht="14.5" x14ac:dyDescent="0.35">
      <c r="F69" s="370"/>
      <c r="G69" s="370"/>
      <c r="H69" s="370"/>
      <c r="I69" s="733"/>
      <c r="J69" s="370"/>
      <c r="K69" s="370"/>
      <c r="L69" s="735"/>
      <c r="M69" s="265"/>
      <c r="N69" s="265"/>
    </row>
    <row r="70" spans="6:16" ht="14.5" x14ac:dyDescent="0.35">
      <c r="F70" s="370"/>
      <c r="G70" s="370"/>
      <c r="H70" s="370"/>
      <c r="I70" s="733"/>
      <c r="J70" s="370"/>
      <c r="K70" s="370"/>
      <c r="L70" s="735"/>
      <c r="M70" s="265"/>
      <c r="N70" s="265"/>
    </row>
    <row r="71" spans="6:16" ht="14.5" x14ac:dyDescent="0.35">
      <c r="F71" s="370"/>
      <c r="G71" s="370"/>
      <c r="H71" s="370"/>
      <c r="I71" s="733"/>
      <c r="J71" s="370"/>
      <c r="K71" s="370"/>
      <c r="L71" s="735"/>
      <c r="M71" s="265"/>
      <c r="N71" s="265"/>
    </row>
  </sheetData>
  <autoFilter ref="A4:AA4" xr:uid="{57F69FFC-6CF2-47A1-8B83-688D3371FEA5}"/>
  <mergeCells count="1">
    <mergeCell ref="X2:Y2"/>
  </mergeCells>
  <hyperlinks>
    <hyperlink ref="R6" r:id="rId1" xr:uid="{72988CCE-E4A4-47F5-9003-0FDD0E671C90}"/>
    <hyperlink ref="R7" r:id="rId2" xr:uid="{9587F9CF-B844-4790-9C83-1352A6475761}"/>
    <hyperlink ref="R8" r:id="rId3" xr:uid="{5BA0EBFD-B050-4DEE-BCB2-A8BC04DE48F8}"/>
    <hyperlink ref="R10" r:id="rId4" xr:uid="{EE5CFB4A-C42D-4244-A414-659658B6CE06}"/>
    <hyperlink ref="R11" r:id="rId5" xr:uid="{EC4BE6ED-9444-4299-8193-C297F057774E}"/>
    <hyperlink ref="R12" r:id="rId6" xr:uid="{E4A7C0EF-5A4A-448E-A626-25BCDFE014BB}"/>
    <hyperlink ref="R9" r:id="rId7" xr:uid="{771FF735-67E5-43CA-B80E-C94C1A5A06B6}"/>
    <hyperlink ref="R13" r:id="rId8" tooltip="https://cms-ro.emag.network/en/campaign/16005/associated-products" xr:uid="{1E9878F4-8D30-43A2-82E6-1834617CA6E6}"/>
    <hyperlink ref="R14" r:id="rId9" xr:uid="{31BB9B44-4CBA-49D0-AC52-90EFF7887DFD}"/>
    <hyperlink ref="R15" r:id="rId10" tooltip="https://cms-ro.emag.network/en/campaign/16009/associated-products" xr:uid="{58DC0EB3-B68D-45B0-814D-5D294EE745C4}"/>
    <hyperlink ref="R16" r:id="rId11" xr:uid="{222F86AC-B5EB-4F4D-BAD6-5DD079260F29}"/>
    <hyperlink ref="P13" r:id="rId12" xr:uid="{FC5AFC55-E1E3-44D0-B2AB-7BF0EADEDAE6}"/>
    <hyperlink ref="P14" r:id="rId13" xr:uid="{C7577C38-3556-4934-B9BA-2ED1DE9BA8F3}"/>
    <hyperlink ref="P15" r:id="rId14" xr:uid="{166B3C67-D835-4A7E-AAA0-E3DCD150EDA3}"/>
    <hyperlink ref="P16" r:id="rId15" xr:uid="{E6426BAA-A145-458C-84B2-76A9BC9FB156}"/>
    <hyperlink ref="S14" r:id="rId16" xr:uid="{6926EF8F-6350-4C96-8BB0-DFADBD542D5A}"/>
    <hyperlink ref="S16" r:id="rId17" xr:uid="{51AAD06F-3B19-4F2C-AEA5-FAA6E43A4AD3}"/>
    <hyperlink ref="S5" r:id="rId18" xr:uid="{60C79D1A-8E4B-43D3-A53A-70AAAC7234F1}"/>
    <hyperlink ref="S11" r:id="rId19" xr:uid="{2D703C63-5345-44BE-B8E9-E3FD5259B388}"/>
    <hyperlink ref="S8" r:id="rId20" xr:uid="{6148D351-E56A-4FF3-A211-B17268DED0C9}"/>
    <hyperlink ref="S9" r:id="rId21" xr:uid="{C3C3AC63-A37F-4AB7-A6C6-3645E9F8FE05}"/>
    <hyperlink ref="S15" r:id="rId22" xr:uid="{9C8F41CE-07DB-44A8-BB32-BB6F9779B6A5}"/>
    <hyperlink ref="S6" r:id="rId23" xr:uid="{A0833364-9DF3-4A80-A036-5C407F51BF66}"/>
    <hyperlink ref="U8" r:id="rId24" xr:uid="{F239A90F-D261-44BB-99E2-24B647FDF750}"/>
    <hyperlink ref="U9" r:id="rId25" xr:uid="{F21D190C-ECDD-45FA-BC51-0D1BEDE9C268}"/>
    <hyperlink ref="S10" r:id="rId26" xr:uid="{9BAB063F-2959-4C1C-80F5-DEC8A3F3AC66}"/>
    <hyperlink ref="S13" r:id="rId27" xr:uid="{1516282A-DE37-4FF3-8390-7A8B4D83E2CD}"/>
    <hyperlink ref="S12" r:id="rId28" xr:uid="{4CDCE92A-D649-447E-BA01-3182DBE71123}"/>
    <hyperlink ref="U17" r:id="rId29" xr:uid="{36B3672B-DF70-4985-B1D4-FF4D8FFCD4C7}"/>
    <hyperlink ref="T8" r:id="rId30" xr:uid="{AC049C56-EF0B-488D-B035-11B668EA86E6}"/>
    <hyperlink ref="T9" r:id="rId31" xr:uid="{CD107476-FD27-4615-9785-071D6829FC55}"/>
    <hyperlink ref="U18" r:id="rId32" xr:uid="{F5E393B1-41EA-4F82-8209-EF0943647F8A}"/>
    <hyperlink ref="T11" r:id="rId33" xr:uid="{2EF72DD6-A61F-47CC-8B5B-76A388AFB622}"/>
    <hyperlink ref="S7" r:id="rId34" xr:uid="{68371335-06B8-4237-A261-8963F98B00A2}"/>
    <hyperlink ref="U10" r:id="rId35" xr:uid="{C26FDB23-01F6-4290-B643-51E2E327BB5D}"/>
    <hyperlink ref="T14" r:id="rId36" xr:uid="{7D078A1C-4118-4DB6-818B-FB3BF165D691}"/>
    <hyperlink ref="V9" r:id="rId37" xr:uid="{34C7C030-5ABE-4D76-98DE-EDF591E410E0}"/>
    <hyperlink ref="T6" r:id="rId38" xr:uid="{993FFC76-E29A-4365-9722-8601D65059ED}"/>
    <hyperlink ref="V21" r:id="rId39" xr:uid="{5F9EFAB9-1502-47F7-95EF-04C4DE67D379}"/>
    <hyperlink ref="V6" r:id="rId40" xr:uid="{AEE28501-7D22-4269-8568-A8029F834E39}"/>
    <hyperlink ref="T10" r:id="rId41" xr:uid="{3CFA6BA9-5A4C-40A4-98E5-9FF3AB50340D}"/>
    <hyperlink ref="T12" r:id="rId42" xr:uid="{789E2B87-9C43-4250-A362-39171F099C11}"/>
  </hyperlinks>
  <pageMargins left="0.7" right="0.7" top="0.75" bottom="0.75" header="0.3" footer="0.3"/>
  <headerFooter>
    <oddFooter>&amp;L_x000D_&amp;1#&amp;"Calibri"&amp;10&amp;K000000 Confidential</oddFooter>
  </headerFooter>
  <legacyDrawing r:id="rId4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1ED4D-3D20-486F-8028-F596D7F2AE54}">
  <sheetPr filterMode="1"/>
  <dimension ref="A1:BU57"/>
  <sheetViews>
    <sheetView zoomScale="85" zoomScaleNormal="85" workbookViewId="0">
      <pane xSplit="4" ySplit="4" topLeftCell="S8" activePane="bottomRight" state="frozen"/>
      <selection pane="topRight"/>
      <selection pane="bottomLeft"/>
      <selection pane="bottomRight" activeCell="S20" sqref="S20"/>
    </sheetView>
  </sheetViews>
  <sheetFormatPr defaultColWidth="8.54296875" defaultRowHeight="15" customHeight="1" x14ac:dyDescent="0.35"/>
  <cols>
    <col min="1" max="1" width="6" style="365" customWidth="1"/>
    <col min="2" max="3" width="10.453125" style="365" bestFit="1" customWidth="1"/>
    <col min="4" max="4" width="33.453125" style="365" customWidth="1"/>
    <col min="5" max="5" width="11.453125" style="365" customWidth="1"/>
    <col min="6" max="8" width="9.453125" style="365" customWidth="1"/>
    <col min="9" max="9" width="14.54296875" style="365" customWidth="1"/>
    <col min="10" max="10" width="13.54296875" style="365" customWidth="1"/>
    <col min="11" max="11" width="15" style="365" customWidth="1"/>
    <col min="12" max="12" width="9.54296875" style="365" bestFit="1" customWidth="1"/>
    <col min="13" max="13" width="11" style="365" customWidth="1"/>
    <col min="14" max="14" width="9.453125" style="365" bestFit="1" customWidth="1"/>
    <col min="15" max="15" width="9.54296875" style="365" bestFit="1" customWidth="1"/>
    <col min="16" max="16" width="8.54296875" style="365" customWidth="1"/>
    <col min="17" max="17" width="9.453125" style="365" customWidth="1"/>
    <col min="18" max="18" width="8.54296875" style="365" customWidth="1"/>
    <col min="19" max="20" width="11.453125" style="365" customWidth="1"/>
    <col min="21" max="21" width="11.81640625" style="365" customWidth="1"/>
    <col min="22" max="22" width="12.54296875" style="365" customWidth="1"/>
    <col min="23" max="16384" width="8.54296875" style="365"/>
  </cols>
  <sheetData>
    <row r="1" spans="1:27" ht="14.5" x14ac:dyDescent="0.35">
      <c r="A1" s="143"/>
      <c r="B1" s="520"/>
      <c r="C1" s="520"/>
      <c r="D1" s="604" t="s">
        <v>1657</v>
      </c>
      <c r="E1" s="611" t="s">
        <v>1658</v>
      </c>
      <c r="F1" s="611" t="s">
        <v>1658</v>
      </c>
      <c r="G1" s="729" t="s">
        <v>1658</v>
      </c>
      <c r="H1" s="611" t="s">
        <v>1658</v>
      </c>
      <c r="I1" s="613" t="s">
        <v>3</v>
      </c>
      <c r="J1" s="612" t="s">
        <v>1658</v>
      </c>
      <c r="K1" s="613" t="s">
        <v>3</v>
      </c>
      <c r="L1" s="613" t="s">
        <v>1658</v>
      </c>
      <c r="M1" s="611"/>
      <c r="N1" s="611"/>
      <c r="O1" s="611"/>
      <c r="P1" s="640"/>
      <c r="Q1" s="640"/>
      <c r="R1" s="641"/>
      <c r="S1" s="641"/>
      <c r="T1" s="656"/>
      <c r="U1" s="652"/>
      <c r="V1" s="652"/>
      <c r="W1" s="90"/>
      <c r="X1" s="90"/>
      <c r="Y1" s="90"/>
    </row>
    <row r="2" spans="1:27" ht="14.5" x14ac:dyDescent="0.35">
      <c r="A2" s="143"/>
      <c r="B2" s="520"/>
      <c r="C2" s="520"/>
      <c r="D2" s="614" t="s">
        <v>968</v>
      </c>
      <c r="E2" s="605" t="s">
        <v>1</v>
      </c>
      <c r="F2" s="605" t="s">
        <v>1</v>
      </c>
      <c r="G2" s="730" t="s">
        <v>1</v>
      </c>
      <c r="H2" s="605" t="s">
        <v>1</v>
      </c>
      <c r="I2" s="607" t="s">
        <v>306</v>
      </c>
      <c r="J2" s="606" t="s">
        <v>1</v>
      </c>
      <c r="K2" s="607" t="s">
        <v>2</v>
      </c>
      <c r="L2" s="607" t="s">
        <v>3</v>
      </c>
      <c r="M2" s="608" t="s">
        <v>1658</v>
      </c>
      <c r="N2" s="608" t="s">
        <v>1658</v>
      </c>
      <c r="O2" s="608" t="s">
        <v>1658</v>
      </c>
      <c r="P2" s="609" t="s">
        <v>1659</v>
      </c>
      <c r="Q2" s="609" t="s">
        <v>1659</v>
      </c>
      <c r="R2" s="610" t="s">
        <v>1658</v>
      </c>
      <c r="S2" s="610" t="s">
        <v>1658</v>
      </c>
      <c r="T2" s="657" t="s">
        <v>1658</v>
      </c>
      <c r="U2" s="653" t="s">
        <v>1658</v>
      </c>
      <c r="V2" s="653" t="s">
        <v>1658</v>
      </c>
      <c r="W2" s="90"/>
      <c r="X2" s="860" t="s">
        <v>1660</v>
      </c>
      <c r="Y2" s="860"/>
    </row>
    <row r="3" spans="1:27" thickBot="1" x14ac:dyDescent="0.4">
      <c r="A3" s="143"/>
      <c r="B3" s="520"/>
      <c r="C3" s="520"/>
      <c r="D3" s="624" t="s">
        <v>1661</v>
      </c>
      <c r="E3" s="642" t="s">
        <v>1435</v>
      </c>
      <c r="F3" s="642" t="s">
        <v>1436</v>
      </c>
      <c r="G3" s="731" t="s">
        <v>1436</v>
      </c>
      <c r="H3" s="642" t="s">
        <v>1662</v>
      </c>
      <c r="I3" s="644" t="s">
        <v>2185</v>
      </c>
      <c r="J3" s="643" t="s">
        <v>1434</v>
      </c>
      <c r="K3" s="644" t="s">
        <v>1434</v>
      </c>
      <c r="L3" s="644" t="s">
        <v>2185</v>
      </c>
      <c r="M3" s="642" t="s">
        <v>1435</v>
      </c>
      <c r="N3" s="642" t="s">
        <v>1435</v>
      </c>
      <c r="O3" s="642" t="s">
        <v>1436</v>
      </c>
      <c r="P3" s="645"/>
      <c r="Q3" s="645"/>
      <c r="R3" s="625" t="s">
        <v>1435</v>
      </c>
      <c r="S3" s="625" t="s">
        <v>1436</v>
      </c>
      <c r="T3" s="658" t="s">
        <v>1662</v>
      </c>
      <c r="U3" s="654" t="s">
        <v>1436</v>
      </c>
      <c r="V3" s="654" t="s">
        <v>1662</v>
      </c>
      <c r="W3" s="90"/>
      <c r="X3" s="146"/>
      <c r="Y3" s="146"/>
    </row>
    <row r="4" spans="1:27" ht="67.5" customHeight="1" x14ac:dyDescent="0.35">
      <c r="A4" s="665" t="s">
        <v>413</v>
      </c>
      <c r="B4" s="666" t="s">
        <v>235</v>
      </c>
      <c r="C4" s="667" t="s">
        <v>236</v>
      </c>
      <c r="D4" s="667" t="s">
        <v>1663</v>
      </c>
      <c r="E4" s="668" t="s">
        <v>1438</v>
      </c>
      <c r="F4" s="668" t="s">
        <v>1664</v>
      </c>
      <c r="G4" s="732" t="s">
        <v>2133</v>
      </c>
      <c r="H4" s="668" t="s">
        <v>1981</v>
      </c>
      <c r="I4" s="670" t="s">
        <v>1442</v>
      </c>
      <c r="J4" s="669" t="s">
        <v>1440</v>
      </c>
      <c r="K4" s="717" t="s">
        <v>1443</v>
      </c>
      <c r="L4" s="671" t="s">
        <v>1445</v>
      </c>
      <c r="M4" s="672" t="s">
        <v>1665</v>
      </c>
      <c r="N4" s="672" t="s">
        <v>1666</v>
      </c>
      <c r="O4" s="672" t="s">
        <v>1667</v>
      </c>
      <c r="P4" s="673" t="s">
        <v>1668</v>
      </c>
      <c r="Q4" s="673" t="s">
        <v>1669</v>
      </c>
      <c r="R4" s="691" t="s">
        <v>1450</v>
      </c>
      <c r="S4" s="674" t="s">
        <v>1451</v>
      </c>
      <c r="T4" s="675" t="s">
        <v>737</v>
      </c>
      <c r="U4" s="676" t="s">
        <v>1670</v>
      </c>
      <c r="V4" s="676" t="s">
        <v>2134</v>
      </c>
      <c r="W4" s="291"/>
      <c r="X4" s="291" t="s">
        <v>524</v>
      </c>
      <c r="Y4" s="291" t="s">
        <v>525</v>
      </c>
    </row>
    <row r="5" spans="1:27" ht="13" customHeight="1" x14ac:dyDescent="0.35">
      <c r="A5" s="366" t="str">
        <f>TEXT(B5,"ddd")</f>
        <v>Sat</v>
      </c>
      <c r="B5" s="370">
        <v>45780</v>
      </c>
      <c r="C5" s="370">
        <v>45782</v>
      </c>
      <c r="D5" s="733" t="s">
        <v>659</v>
      </c>
      <c r="E5" s="370">
        <v>45762</v>
      </c>
      <c r="F5" s="734"/>
      <c r="G5" s="734"/>
      <c r="H5" s="370">
        <v>45762</v>
      </c>
      <c r="I5" s="735">
        <f>L5-2</f>
        <v>45773</v>
      </c>
      <c r="J5" s="734"/>
      <c r="K5" s="735">
        <f>L5-1</f>
        <v>45774</v>
      </c>
      <c r="L5" s="423">
        <v>45775</v>
      </c>
      <c r="M5" s="736"/>
      <c r="N5" s="734" t="s">
        <v>1848</v>
      </c>
      <c r="O5" s="710" t="s">
        <v>1726</v>
      </c>
      <c r="P5" s="265"/>
      <c r="Q5" s="734"/>
      <c r="R5" s="737" t="s">
        <v>2186</v>
      </c>
      <c r="S5" s="737" t="s">
        <v>2187</v>
      </c>
      <c r="T5" s="737" t="s">
        <v>2188</v>
      </c>
      <c r="U5" s="366"/>
      <c r="V5" s="325"/>
      <c r="W5" s="738"/>
      <c r="X5" s="701"/>
      <c r="Y5" s="701"/>
      <c r="AA5" s="365" t="str">
        <f>TEXT(L5,"ddd")</f>
        <v>Mon</v>
      </c>
    </row>
    <row r="6" spans="1:27" s="701" customFormat="1" ht="13" customHeight="1" x14ac:dyDescent="0.35">
      <c r="A6" s="366" t="str">
        <f>TEXT(B6,"ddd")</f>
        <v>Sat</v>
      </c>
      <c r="B6" s="370">
        <v>45787</v>
      </c>
      <c r="C6" s="370">
        <v>45789</v>
      </c>
      <c r="D6" s="733" t="s">
        <v>18</v>
      </c>
      <c r="E6" s="370">
        <v>45771</v>
      </c>
      <c r="F6" s="734"/>
      <c r="G6" s="734"/>
      <c r="H6" s="370">
        <v>45771</v>
      </c>
      <c r="I6" s="735">
        <f>L6-2</f>
        <v>45782</v>
      </c>
      <c r="J6" s="734"/>
      <c r="K6" s="735">
        <f>L6-1</f>
        <v>45783</v>
      </c>
      <c r="L6" s="370">
        <v>45784</v>
      </c>
      <c r="M6" s="736"/>
      <c r="N6" s="734" t="s">
        <v>1848</v>
      </c>
      <c r="O6" s="710" t="s">
        <v>1672</v>
      </c>
      <c r="P6" s="265"/>
      <c r="Q6" s="734"/>
      <c r="R6" s="330" t="s">
        <v>2189</v>
      </c>
      <c r="S6" s="330" t="s">
        <v>2190</v>
      </c>
      <c r="T6" s="330" t="s">
        <v>2191</v>
      </c>
      <c r="U6" s="366"/>
      <c r="V6" s="325"/>
      <c r="W6" s="738"/>
      <c r="AA6" s="365" t="str">
        <f>TEXT(L6,"ddd")</f>
        <v>Wed</v>
      </c>
    </row>
    <row r="7" spans="1:27" s="701" customFormat="1" ht="13" customHeight="1" x14ac:dyDescent="0.35">
      <c r="A7" s="366" t="str">
        <f>TEXT(B7,"ddd")</f>
        <v>Sat</v>
      </c>
      <c r="B7" s="370">
        <v>45801</v>
      </c>
      <c r="C7" s="370">
        <v>45803</v>
      </c>
      <c r="D7" s="733" t="s">
        <v>18</v>
      </c>
      <c r="E7" s="370">
        <v>45786</v>
      </c>
      <c r="F7" s="735"/>
      <c r="G7" s="735"/>
      <c r="H7" s="370">
        <v>45786</v>
      </c>
      <c r="I7" s="735">
        <f>L7-2</f>
        <v>45796</v>
      </c>
      <c r="J7" s="734"/>
      <c r="K7" s="735">
        <f>L7-1</f>
        <v>45797</v>
      </c>
      <c r="L7" s="370">
        <v>45798</v>
      </c>
      <c r="M7" s="736"/>
      <c r="N7" s="734" t="s">
        <v>1848</v>
      </c>
      <c r="O7" s="710" t="s">
        <v>1700</v>
      </c>
      <c r="P7" s="265"/>
      <c r="Q7" s="734"/>
      <c r="R7" s="744" t="s">
        <v>2192</v>
      </c>
      <c r="S7" s="744" t="s">
        <v>2193</v>
      </c>
      <c r="T7" s="744" t="s">
        <v>2194</v>
      </c>
      <c r="U7" s="366"/>
      <c r="V7" s="325"/>
      <c r="AA7" s="365"/>
    </row>
    <row r="8" spans="1:27" s="701" customFormat="1" ht="13" customHeight="1" x14ac:dyDescent="0.35">
      <c r="A8" s="366" t="str">
        <f>TEXT(B8,"ddd")</f>
        <v>Sat</v>
      </c>
      <c r="B8" s="370">
        <v>45808</v>
      </c>
      <c r="C8" s="370">
        <v>45810</v>
      </c>
      <c r="D8" s="733" t="s">
        <v>18</v>
      </c>
      <c r="E8" s="370">
        <v>45787</v>
      </c>
      <c r="F8" s="735"/>
      <c r="G8" s="735"/>
      <c r="H8" s="370">
        <v>45793</v>
      </c>
      <c r="I8" s="735">
        <f>L8-2</f>
        <v>45803</v>
      </c>
      <c r="J8" s="734"/>
      <c r="K8" s="735">
        <f>L8-1</f>
        <v>45804</v>
      </c>
      <c r="L8" s="370">
        <v>45805</v>
      </c>
      <c r="M8" s="736"/>
      <c r="N8" s="734" t="s">
        <v>1848</v>
      </c>
      <c r="O8" s="710" t="s">
        <v>1686</v>
      </c>
      <c r="P8" s="265"/>
      <c r="Q8" s="734"/>
      <c r="R8" s="757" t="s">
        <v>2195</v>
      </c>
      <c r="S8" s="757" t="s">
        <v>2196</v>
      </c>
      <c r="T8" s="757" t="s">
        <v>2197</v>
      </c>
      <c r="U8" s="366"/>
      <c r="V8" s="325"/>
      <c r="AA8" s="365"/>
    </row>
    <row r="9" spans="1:27" s="701" customFormat="1" ht="13" hidden="1" customHeight="1" x14ac:dyDescent="0.35">
      <c r="A9" s="366" t="s">
        <v>152</v>
      </c>
      <c r="B9" s="735">
        <v>45790</v>
      </c>
      <c r="C9" s="735">
        <v>45798</v>
      </c>
      <c r="D9" s="740" t="s">
        <v>30</v>
      </c>
      <c r="E9" s="370">
        <v>45772</v>
      </c>
      <c r="F9" s="735">
        <v>45769</v>
      </c>
      <c r="G9" s="366"/>
      <c r="H9" s="370">
        <v>45772</v>
      </c>
      <c r="I9" s="735">
        <v>45789</v>
      </c>
      <c r="J9" s="735"/>
      <c r="K9" s="735">
        <v>45783</v>
      </c>
      <c r="L9" s="370"/>
      <c r="M9" s="366"/>
      <c r="N9" s="734" t="s">
        <v>1883</v>
      </c>
      <c r="O9" s="710" t="s">
        <v>1700</v>
      </c>
      <c r="P9" s="265"/>
      <c r="Q9" s="734"/>
      <c r="R9" s="330" t="s">
        <v>2198</v>
      </c>
      <c r="S9" s="330" t="s">
        <v>2199</v>
      </c>
      <c r="T9" s="330" t="s">
        <v>2200</v>
      </c>
      <c r="U9" s="265" t="s">
        <v>2201</v>
      </c>
      <c r="V9" s="325" t="s">
        <v>2202</v>
      </c>
      <c r="AA9" s="365" t="str">
        <f t="shared" ref="AA9:AA15" si="0">TEXT(L9,"ddd")</f>
        <v>Sat</v>
      </c>
    </row>
    <row r="10" spans="1:27" s="701" customFormat="1" ht="13" hidden="1" customHeight="1" x14ac:dyDescent="0.35">
      <c r="A10" s="366" t="s">
        <v>152</v>
      </c>
      <c r="B10" s="735">
        <v>45804</v>
      </c>
      <c r="C10" s="735">
        <v>45806</v>
      </c>
      <c r="D10" s="740" t="s">
        <v>30</v>
      </c>
      <c r="E10" s="370">
        <v>45789</v>
      </c>
      <c r="F10" s="735">
        <v>45784</v>
      </c>
      <c r="G10" s="735"/>
      <c r="H10" s="370">
        <v>45789</v>
      </c>
      <c r="I10" s="735">
        <v>45803</v>
      </c>
      <c r="J10" s="735">
        <v>45796</v>
      </c>
      <c r="K10" s="735">
        <v>45797</v>
      </c>
      <c r="L10" s="370" t="s">
        <v>307</v>
      </c>
      <c r="N10" s="734" t="s">
        <v>1883</v>
      </c>
      <c r="O10" s="366" t="s">
        <v>1678</v>
      </c>
      <c r="P10" s="284"/>
      <c r="Q10" s="734"/>
      <c r="R10" s="773" t="s">
        <v>2203</v>
      </c>
      <c r="S10" s="684" t="s">
        <v>2204</v>
      </c>
      <c r="T10" s="684" t="s">
        <v>2205</v>
      </c>
      <c r="U10" s="284" t="s">
        <v>2206</v>
      </c>
      <c r="V10" s="774" t="s">
        <v>2207</v>
      </c>
      <c r="AA10" s="365" t="str">
        <f t="shared" si="0"/>
        <v xml:space="preserve"> </v>
      </c>
    </row>
    <row r="11" spans="1:27" s="701" customFormat="1" ht="13" hidden="1" customHeight="1" x14ac:dyDescent="0.35">
      <c r="A11" s="366" t="s">
        <v>152</v>
      </c>
      <c r="B11" s="370">
        <v>45804</v>
      </c>
      <c r="C11" s="758">
        <v>45838</v>
      </c>
      <c r="D11" s="733" t="s">
        <v>1827</v>
      </c>
      <c r="E11" s="370">
        <v>45789</v>
      </c>
      <c r="G11" s="735"/>
      <c r="H11" s="370">
        <v>45789</v>
      </c>
      <c r="I11" s="735">
        <f>L11-1</f>
        <v>45802</v>
      </c>
      <c r="J11" s="366" t="s">
        <v>307</v>
      </c>
      <c r="K11" s="735">
        <v>45803</v>
      </c>
      <c r="L11" s="735">
        <v>45803</v>
      </c>
      <c r="M11" s="366"/>
      <c r="N11" s="734" t="s">
        <v>1828</v>
      </c>
      <c r="O11" s="710" t="s">
        <v>1686</v>
      </c>
      <c r="P11" s="265"/>
      <c r="Q11" s="734"/>
      <c r="R11" s="330" t="s">
        <v>2208</v>
      </c>
      <c r="S11" s="330" t="s">
        <v>2209</v>
      </c>
      <c r="T11" s="330" t="s">
        <v>2210</v>
      </c>
      <c r="U11" s="366"/>
      <c r="V11" s="325"/>
      <c r="AA11" s="365" t="str">
        <f t="shared" si="0"/>
        <v>Mon</v>
      </c>
    </row>
    <row r="12" spans="1:27" s="701" customFormat="1" ht="13" hidden="1" customHeight="1" x14ac:dyDescent="0.35">
      <c r="A12" s="366" t="str">
        <f t="shared" ref="A12:A14" si="1">TEXT(B12,"ddd")</f>
        <v>Mon</v>
      </c>
      <c r="B12" s="370">
        <v>45782</v>
      </c>
      <c r="C12" s="370">
        <v>45788</v>
      </c>
      <c r="D12" s="733" t="s">
        <v>57</v>
      </c>
      <c r="E12" s="370"/>
      <c r="F12" s="366"/>
      <c r="G12" s="366"/>
      <c r="H12" s="366"/>
      <c r="I12" s="735">
        <f>L12-2</f>
        <v>45773</v>
      </c>
      <c r="J12" s="366"/>
      <c r="K12" s="735">
        <f>L12-1</f>
        <v>45774</v>
      </c>
      <c r="L12" s="423">
        <v>45775</v>
      </c>
      <c r="M12" s="366"/>
      <c r="N12" s="734"/>
      <c r="O12" s="710" t="s">
        <v>1700</v>
      </c>
      <c r="P12" s="265"/>
      <c r="Q12" s="734"/>
      <c r="R12" s="330"/>
      <c r="S12" s="330" t="s">
        <v>2211</v>
      </c>
      <c r="T12" s="330" t="s">
        <v>2212</v>
      </c>
      <c r="U12" s="366"/>
      <c r="V12" s="325"/>
      <c r="AA12" s="365" t="str">
        <f t="shared" si="0"/>
        <v>Mon</v>
      </c>
    </row>
    <row r="13" spans="1:27" s="701" customFormat="1" ht="13" hidden="1" customHeight="1" x14ac:dyDescent="0.35">
      <c r="A13" s="366" t="str">
        <f t="shared" si="1"/>
        <v>Mon</v>
      </c>
      <c r="B13" s="370">
        <v>45789</v>
      </c>
      <c r="C13" s="370">
        <v>45795</v>
      </c>
      <c r="D13" s="733" t="s">
        <v>57</v>
      </c>
      <c r="E13" s="370"/>
      <c r="F13" s="366"/>
      <c r="G13" s="366"/>
      <c r="H13" s="366"/>
      <c r="I13" s="735">
        <f>L13-2</f>
        <v>45782</v>
      </c>
      <c r="J13" s="366"/>
      <c r="K13" s="735">
        <f>L13-1</f>
        <v>45783</v>
      </c>
      <c r="L13" s="370">
        <v>45784</v>
      </c>
      <c r="N13" s="734"/>
      <c r="O13" s="366" t="s">
        <v>1726</v>
      </c>
      <c r="P13" s="265"/>
      <c r="Q13" s="734"/>
      <c r="R13" s="330"/>
      <c r="S13" s="330" t="s">
        <v>2213</v>
      </c>
      <c r="T13" s="330" t="s">
        <v>2214</v>
      </c>
      <c r="U13" s="366"/>
      <c r="V13" s="325"/>
      <c r="AA13" s="365" t="str">
        <f t="shared" si="0"/>
        <v>Wed</v>
      </c>
    </row>
    <row r="14" spans="1:27" s="701" customFormat="1" ht="13" hidden="1" customHeight="1" x14ac:dyDescent="0.35">
      <c r="A14" s="366" t="str">
        <f t="shared" si="1"/>
        <v>Mon</v>
      </c>
      <c r="B14" s="370">
        <v>45796</v>
      </c>
      <c r="C14" s="370">
        <v>45802</v>
      </c>
      <c r="D14" s="733" t="s">
        <v>57</v>
      </c>
      <c r="E14" s="370"/>
      <c r="F14" s="366"/>
      <c r="G14" s="366"/>
      <c r="H14" s="366"/>
      <c r="I14" s="735">
        <f>L14-2</f>
        <v>45789</v>
      </c>
      <c r="J14" s="366"/>
      <c r="K14" s="735">
        <f>L14-1</f>
        <v>45790</v>
      </c>
      <c r="L14" s="370">
        <v>45791</v>
      </c>
      <c r="M14" s="366"/>
      <c r="N14" s="734"/>
      <c r="O14" s="710" t="s">
        <v>1686</v>
      </c>
      <c r="P14" s="265"/>
      <c r="Q14" s="734"/>
      <c r="R14" s="330"/>
      <c r="S14" s="330" t="s">
        <v>2215</v>
      </c>
      <c r="T14" s="330" t="s">
        <v>2216</v>
      </c>
      <c r="U14" s="366"/>
      <c r="V14" s="325"/>
      <c r="AA14" s="365" t="str">
        <f t="shared" si="0"/>
        <v>Wed</v>
      </c>
    </row>
    <row r="15" spans="1:27" s="701" customFormat="1" ht="13" hidden="1" customHeight="1" x14ac:dyDescent="0.35">
      <c r="A15" s="366" t="str">
        <f>TEXT(B15,"ddd")</f>
        <v>Mon</v>
      </c>
      <c r="B15" s="370">
        <v>45803</v>
      </c>
      <c r="C15" s="370">
        <v>45809</v>
      </c>
      <c r="D15" s="733" t="s">
        <v>57</v>
      </c>
      <c r="E15" s="366"/>
      <c r="F15" s="366"/>
      <c r="G15" s="366"/>
      <c r="H15" s="366"/>
      <c r="I15" s="735">
        <f>L15-2</f>
        <v>45796</v>
      </c>
      <c r="J15" s="366"/>
      <c r="K15" s="735">
        <f>L15-1</f>
        <v>45797</v>
      </c>
      <c r="L15" s="370">
        <v>45798</v>
      </c>
      <c r="M15" s="370"/>
      <c r="N15" s="366"/>
      <c r="O15" s="710" t="s">
        <v>1672</v>
      </c>
      <c r="P15" s="265"/>
      <c r="Q15" s="734"/>
      <c r="R15" s="330" t="s">
        <v>2217</v>
      </c>
      <c r="S15" s="330" t="s">
        <v>2218</v>
      </c>
      <c r="T15" s="330" t="s">
        <v>2219</v>
      </c>
      <c r="U15" s="366"/>
      <c r="V15" s="325"/>
      <c r="AA15" s="365" t="str">
        <f t="shared" si="0"/>
        <v>Wed</v>
      </c>
    </row>
    <row r="16" spans="1:27" s="701" customFormat="1" ht="13" hidden="1" customHeight="1" x14ac:dyDescent="0.35">
      <c r="A16" s="366" t="str">
        <f t="shared" ref="A16:A27" si="2">TEXT(B16,"ddd")</f>
        <v>Fri</v>
      </c>
      <c r="B16" s="370">
        <v>45779</v>
      </c>
      <c r="C16" s="370">
        <v>45788</v>
      </c>
      <c r="D16" s="743" t="s">
        <v>2181</v>
      </c>
      <c r="E16" s="366"/>
      <c r="F16" s="366"/>
      <c r="G16" s="767">
        <v>45770</v>
      </c>
      <c r="H16" s="366"/>
      <c r="I16" s="735"/>
      <c r="J16" s="366"/>
      <c r="K16" s="735"/>
      <c r="L16" s="370"/>
      <c r="M16" s="370"/>
      <c r="N16" s="366"/>
      <c r="O16" s="710" t="s">
        <v>1678</v>
      </c>
      <c r="P16" s="265"/>
      <c r="Q16" s="734"/>
      <c r="R16" s="734"/>
      <c r="S16" s="734"/>
      <c r="T16" s="734"/>
      <c r="U16" s="734"/>
      <c r="V16" s="325"/>
      <c r="AA16" s="365"/>
    </row>
    <row r="17" spans="1:73" s="701" customFormat="1" ht="13" hidden="1" customHeight="1" x14ac:dyDescent="0.35">
      <c r="A17" s="366" t="str">
        <f t="shared" si="2"/>
        <v>Wed</v>
      </c>
      <c r="B17" s="370">
        <v>45798</v>
      </c>
      <c r="C17" s="370">
        <v>45802</v>
      </c>
      <c r="D17" s="743" t="s">
        <v>2181</v>
      </c>
      <c r="E17" s="366"/>
      <c r="F17" s="366"/>
      <c r="G17" s="767">
        <v>45790</v>
      </c>
      <c r="H17" s="366"/>
      <c r="I17" s="735"/>
      <c r="J17" s="366"/>
      <c r="K17" s="735"/>
      <c r="L17" s="370"/>
      <c r="M17" s="370"/>
      <c r="N17" s="366"/>
      <c r="O17" s="710" t="s">
        <v>1672</v>
      </c>
      <c r="P17" s="265"/>
      <c r="Q17" s="734"/>
      <c r="R17" s="734"/>
      <c r="S17" s="734"/>
      <c r="T17" s="734"/>
      <c r="U17" s="734"/>
      <c r="V17" s="325"/>
      <c r="AA17" s="365"/>
    </row>
    <row r="18" spans="1:73" s="701" customFormat="1" ht="13" hidden="1" customHeight="1" x14ac:dyDescent="0.35">
      <c r="A18" s="366" t="str">
        <f t="shared" si="2"/>
        <v>Fri</v>
      </c>
      <c r="B18" s="370">
        <v>45807</v>
      </c>
      <c r="C18" s="370">
        <v>45816</v>
      </c>
      <c r="D18" s="743" t="s">
        <v>2181</v>
      </c>
      <c r="E18" s="366"/>
      <c r="F18" s="366"/>
      <c r="G18" s="767">
        <v>45799</v>
      </c>
      <c r="H18" s="366"/>
      <c r="I18" s="366"/>
      <c r="J18" s="366"/>
      <c r="K18" s="366"/>
      <c r="L18" s="370"/>
      <c r="M18" s="366"/>
      <c r="N18" s="366"/>
      <c r="O18" s="710" t="s">
        <v>1672</v>
      </c>
      <c r="P18" s="265"/>
      <c r="Q18" s="734"/>
      <c r="R18" s="734"/>
      <c r="S18" s="734"/>
      <c r="T18" s="734"/>
      <c r="U18" s="734"/>
      <c r="V18" s="265"/>
    </row>
    <row r="19" spans="1:73" s="701" customFormat="1" ht="13" hidden="1" customHeight="1" x14ac:dyDescent="0.35">
      <c r="A19" s="366" t="str">
        <f t="shared" si="2"/>
        <v>Fri</v>
      </c>
      <c r="B19" s="370">
        <v>45779</v>
      </c>
      <c r="C19" s="370">
        <v>45788</v>
      </c>
      <c r="D19" s="743" t="s">
        <v>2178</v>
      </c>
      <c r="E19" s="366"/>
      <c r="F19" s="366"/>
      <c r="G19" s="767">
        <v>45770</v>
      </c>
      <c r="H19" s="366"/>
      <c r="I19" s="370"/>
      <c r="J19" s="366"/>
      <c r="K19" s="735"/>
      <c r="L19" s="370"/>
      <c r="M19" s="366"/>
      <c r="N19" s="366"/>
      <c r="O19" s="710" t="s">
        <v>1726</v>
      </c>
      <c r="P19" s="265"/>
      <c r="Q19" s="734"/>
      <c r="R19" s="734"/>
      <c r="S19" s="330" t="s">
        <v>2220</v>
      </c>
      <c r="T19" s="734"/>
      <c r="U19" s="734"/>
      <c r="V19" s="265"/>
    </row>
    <row r="20" spans="1:73" s="701" customFormat="1" ht="13" hidden="1" customHeight="1" x14ac:dyDescent="0.35">
      <c r="A20" s="366" t="str">
        <f t="shared" si="2"/>
        <v>Wed</v>
      </c>
      <c r="B20" s="370">
        <v>45798</v>
      </c>
      <c r="C20" s="370">
        <v>45802</v>
      </c>
      <c r="D20" s="743" t="s">
        <v>2178</v>
      </c>
      <c r="E20" s="366"/>
      <c r="F20" s="366"/>
      <c r="G20" s="767">
        <v>45790</v>
      </c>
      <c r="H20" s="366"/>
      <c r="I20" s="370"/>
      <c r="J20" s="366"/>
      <c r="K20" s="735"/>
      <c r="L20" s="370"/>
      <c r="M20" s="366"/>
      <c r="N20" s="366"/>
      <c r="O20" s="710" t="s">
        <v>1686</v>
      </c>
      <c r="P20" s="265"/>
      <c r="Q20" s="734"/>
      <c r="R20" s="744"/>
      <c r="S20" s="265" t="s">
        <v>2221</v>
      </c>
      <c r="T20" s="265"/>
      <c r="U20" s="366"/>
      <c r="V20" s="265"/>
    </row>
    <row r="21" spans="1:73" s="701" customFormat="1" ht="13" hidden="1" customHeight="1" x14ac:dyDescent="0.35">
      <c r="A21" s="366" t="str">
        <f t="shared" si="2"/>
        <v>Fri</v>
      </c>
      <c r="B21" s="370">
        <v>45807</v>
      </c>
      <c r="C21" s="370">
        <v>45816</v>
      </c>
      <c r="D21" s="743" t="s">
        <v>2178</v>
      </c>
      <c r="E21" s="366"/>
      <c r="F21" s="366"/>
      <c r="G21" s="767">
        <v>45799</v>
      </c>
      <c r="H21" s="366"/>
      <c r="I21" s="370"/>
      <c r="J21" s="366"/>
      <c r="K21" s="735"/>
      <c r="L21" s="370"/>
      <c r="M21" s="366"/>
      <c r="N21" s="366"/>
      <c r="O21" s="710" t="s">
        <v>1700</v>
      </c>
      <c r="P21" s="265"/>
      <c r="Q21" s="734"/>
      <c r="R21" s="744"/>
      <c r="S21" s="265" t="s">
        <v>2222</v>
      </c>
      <c r="T21" s="265"/>
      <c r="U21" s="366"/>
      <c r="V21" s="265"/>
    </row>
    <row r="22" spans="1:73" s="701" customFormat="1" ht="13" hidden="1" customHeight="1" x14ac:dyDescent="0.35">
      <c r="A22" s="366" t="str">
        <f t="shared" si="2"/>
        <v>Fri</v>
      </c>
      <c r="B22" s="370">
        <v>45779</v>
      </c>
      <c r="C22" s="370">
        <v>45788</v>
      </c>
      <c r="D22" s="743" t="s">
        <v>2182</v>
      </c>
      <c r="E22" s="366"/>
      <c r="F22" s="366"/>
      <c r="G22" s="767"/>
      <c r="H22" s="370">
        <v>45769</v>
      </c>
      <c r="I22" s="735"/>
      <c r="J22" s="366"/>
      <c r="K22" s="735"/>
      <c r="L22" s="370"/>
      <c r="M22" s="370"/>
      <c r="N22" s="366"/>
      <c r="O22" s="710"/>
      <c r="P22" s="265"/>
      <c r="Q22" s="734"/>
      <c r="R22" s="734"/>
      <c r="S22" s="734"/>
      <c r="T22" s="734"/>
      <c r="U22" s="734"/>
      <c r="V22" s="265" t="s">
        <v>2223</v>
      </c>
      <c r="AA22" s="365"/>
    </row>
    <row r="23" spans="1:73" s="701" customFormat="1" ht="13" hidden="1" customHeight="1" x14ac:dyDescent="0.35">
      <c r="A23" s="366" t="str">
        <f t="shared" si="2"/>
        <v>Wed</v>
      </c>
      <c r="B23" s="370">
        <v>45798</v>
      </c>
      <c r="C23" s="370">
        <v>45802</v>
      </c>
      <c r="D23" s="743" t="s">
        <v>2182</v>
      </c>
      <c r="E23" s="366"/>
      <c r="F23" s="366"/>
      <c r="G23" s="366"/>
      <c r="H23" s="370">
        <v>45770</v>
      </c>
      <c r="I23" s="370"/>
      <c r="J23" s="366"/>
      <c r="K23" s="735"/>
      <c r="L23" s="370"/>
      <c r="M23" s="366"/>
      <c r="N23" s="366"/>
      <c r="O23" s="710"/>
      <c r="P23" s="265"/>
      <c r="Q23" s="366"/>
      <c r="R23" s="265"/>
      <c r="S23" s="265"/>
      <c r="T23" s="265"/>
      <c r="U23" s="366"/>
      <c r="V23" s="265" t="s">
        <v>2224</v>
      </c>
    </row>
    <row r="24" spans="1:73" s="701" customFormat="1" ht="14.5" hidden="1" x14ac:dyDescent="0.35">
      <c r="A24" s="366" t="str">
        <f t="shared" si="2"/>
        <v>Fri</v>
      </c>
      <c r="B24" s="370">
        <v>45807</v>
      </c>
      <c r="C24" s="370">
        <v>45813</v>
      </c>
      <c r="D24" s="743" t="s">
        <v>2182</v>
      </c>
      <c r="E24" s="366"/>
      <c r="F24" s="366"/>
      <c r="G24" s="366"/>
      <c r="H24" s="370">
        <v>45775</v>
      </c>
      <c r="I24" s="370"/>
      <c r="J24" s="366"/>
      <c r="K24" s="735"/>
      <c r="L24" s="370"/>
      <c r="M24" s="366"/>
      <c r="N24" s="366"/>
      <c r="O24" s="710"/>
      <c r="P24" s="265"/>
      <c r="Q24" s="366"/>
      <c r="R24" s="265"/>
      <c r="S24" s="265"/>
      <c r="T24" s="265"/>
      <c r="U24" s="366"/>
      <c r="V24" s="265" t="s">
        <v>2225</v>
      </c>
    </row>
    <row r="25" spans="1:73" s="701" customFormat="1" ht="14.5" hidden="1" x14ac:dyDescent="0.35">
      <c r="A25" s="366" t="str">
        <f t="shared" si="2"/>
        <v>Fri</v>
      </c>
      <c r="B25" s="370">
        <v>45779</v>
      </c>
      <c r="C25" s="370">
        <v>45788</v>
      </c>
      <c r="D25" s="743" t="s">
        <v>2184</v>
      </c>
      <c r="E25" s="366"/>
      <c r="F25" s="366"/>
      <c r="G25" s="366"/>
      <c r="H25" s="370">
        <v>45769</v>
      </c>
      <c r="I25" s="370"/>
      <c r="J25" s="366"/>
      <c r="K25" s="735"/>
      <c r="L25" s="370"/>
      <c r="M25" s="366"/>
      <c r="N25" s="366"/>
      <c r="O25" s="710"/>
      <c r="P25" s="265"/>
      <c r="Q25" s="366"/>
      <c r="R25" s="265"/>
      <c r="S25" s="265"/>
      <c r="T25" s="265"/>
      <c r="U25" s="366"/>
      <c r="V25" s="265" t="s">
        <v>2223</v>
      </c>
    </row>
    <row r="26" spans="1:73" s="701" customFormat="1" ht="14.5" hidden="1" x14ac:dyDescent="0.35">
      <c r="A26" s="366" t="str">
        <f t="shared" si="2"/>
        <v>Wed</v>
      </c>
      <c r="B26" s="370">
        <v>45798</v>
      </c>
      <c r="C26" s="370">
        <v>45802</v>
      </c>
      <c r="D26" s="743" t="s">
        <v>2184</v>
      </c>
      <c r="E26" s="366"/>
      <c r="F26" s="366"/>
      <c r="G26" s="366"/>
      <c r="H26" s="370">
        <v>45770</v>
      </c>
      <c r="I26" s="370"/>
      <c r="J26" s="366"/>
      <c r="K26" s="735"/>
      <c r="L26" s="370"/>
      <c r="M26" s="366"/>
      <c r="N26" s="366"/>
      <c r="O26" s="710"/>
      <c r="P26" s="265"/>
      <c r="Q26" s="366"/>
      <c r="R26" s="265"/>
      <c r="S26" s="265"/>
      <c r="T26" s="265"/>
      <c r="U26" s="366"/>
      <c r="V26" s="265" t="s">
        <v>2224</v>
      </c>
    </row>
    <row r="27" spans="1:73" s="701" customFormat="1" ht="14.5" hidden="1" x14ac:dyDescent="0.35">
      <c r="A27" s="366" t="str">
        <f t="shared" si="2"/>
        <v>Fri</v>
      </c>
      <c r="B27" s="370">
        <v>45807</v>
      </c>
      <c r="C27" s="370">
        <v>45813</v>
      </c>
      <c r="D27" s="743" t="s">
        <v>2184</v>
      </c>
      <c r="E27" s="366"/>
      <c r="F27" s="366"/>
      <c r="G27" s="366"/>
      <c r="H27" s="370">
        <v>45775</v>
      </c>
      <c r="I27" s="370"/>
      <c r="J27" s="366"/>
      <c r="K27" s="735"/>
      <c r="L27" s="370"/>
      <c r="M27" s="366"/>
      <c r="N27" s="366"/>
      <c r="O27" s="710"/>
      <c r="P27" s="265"/>
      <c r="Q27" s="366"/>
      <c r="R27" s="265"/>
      <c r="S27" s="265"/>
      <c r="T27" s="265"/>
      <c r="U27" s="366"/>
      <c r="V27" s="265" t="s">
        <v>2225</v>
      </c>
    </row>
    <row r="28" spans="1:73" s="701" customFormat="1" ht="14.5" hidden="1" x14ac:dyDescent="0.35">
      <c r="A28" s="366" t="str">
        <f>TEXT(B28,"ddd")</f>
        <v>Fri</v>
      </c>
      <c r="B28" s="370">
        <v>45793</v>
      </c>
      <c r="C28" s="370">
        <v>45799</v>
      </c>
      <c r="D28" s="709" t="s">
        <v>2142</v>
      </c>
      <c r="E28" s="366"/>
      <c r="F28" s="366"/>
      <c r="G28" s="366"/>
      <c r="H28" s="366"/>
      <c r="I28" s="370"/>
      <c r="J28" s="366"/>
      <c r="K28" s="735"/>
      <c r="L28" s="370">
        <v>45786</v>
      </c>
      <c r="M28" s="366"/>
      <c r="N28" s="366" t="s">
        <v>1960</v>
      </c>
      <c r="O28" s="710"/>
      <c r="P28" s="265"/>
      <c r="Q28" s="366"/>
      <c r="R28" s="265" t="s">
        <v>2226</v>
      </c>
      <c r="S28" s="265"/>
      <c r="T28" s="265"/>
      <c r="U28" s="366"/>
      <c r="V28" s="265"/>
    </row>
    <row r="29" spans="1:73" s="701" customFormat="1" ht="14.5" hidden="1" x14ac:dyDescent="0.35">
      <c r="A29" s="366" t="str">
        <f>TEXT(B29,"ddd")</f>
        <v>Fri</v>
      </c>
      <c r="B29" s="370">
        <v>45800</v>
      </c>
      <c r="C29" s="370">
        <v>45805</v>
      </c>
      <c r="D29" s="709" t="s">
        <v>2227</v>
      </c>
      <c r="E29" s="366"/>
      <c r="F29" s="366"/>
      <c r="G29" s="366"/>
      <c r="H29" s="366"/>
      <c r="I29" s="370"/>
      <c r="J29" s="366"/>
      <c r="K29" s="735"/>
      <c r="L29" s="370"/>
      <c r="M29" s="366"/>
      <c r="N29" s="366"/>
      <c r="O29" s="710"/>
      <c r="P29" s="332"/>
      <c r="Q29" s="366"/>
      <c r="R29" s="265"/>
      <c r="S29" s="265"/>
      <c r="T29" s="265" t="s">
        <v>2228</v>
      </c>
      <c r="U29" s="366"/>
      <c r="V29" s="265"/>
    </row>
    <row r="30" spans="1:73" s="701" customFormat="1" ht="14.5" x14ac:dyDescent="0.35">
      <c r="A30" s="366"/>
      <c r="B30" s="370"/>
      <c r="C30" s="370"/>
      <c r="D30" s="709"/>
      <c r="E30" s="370"/>
      <c r="F30" s="366"/>
      <c r="G30" s="366"/>
      <c r="H30" s="366"/>
      <c r="I30" s="370"/>
      <c r="J30" s="366"/>
      <c r="K30" s="735"/>
      <c r="L30" s="370"/>
      <c r="M30" s="366"/>
      <c r="N30" s="366"/>
      <c r="O30" s="710"/>
      <c r="P30" s="366"/>
      <c r="Q30" s="366"/>
      <c r="R30" s="744"/>
      <c r="S30" s="265"/>
      <c r="T30" s="265"/>
      <c r="U30" s="366"/>
      <c r="V30" s="265"/>
    </row>
    <row r="31" spans="1:73" s="745" customFormat="1" ht="14.5" x14ac:dyDescent="0.35">
      <c r="A31" s="366"/>
      <c r="B31" s="370"/>
      <c r="C31" s="370"/>
      <c r="D31" s="709"/>
      <c r="E31" s="366"/>
      <c r="F31" s="366"/>
      <c r="G31" s="366"/>
      <c r="H31" s="366"/>
      <c r="I31" s="370"/>
      <c r="J31" s="366"/>
      <c r="K31" s="735"/>
      <c r="L31" s="370"/>
      <c r="M31" s="366"/>
      <c r="N31" s="366"/>
      <c r="O31" s="710"/>
      <c r="P31" s="366"/>
      <c r="Q31" s="366"/>
      <c r="R31" s="265"/>
      <c r="S31" s="366"/>
      <c r="T31" s="265"/>
      <c r="U31" s="366"/>
      <c r="V31" s="265"/>
      <c r="W31" s="701"/>
      <c r="X31" s="701"/>
      <c r="Y31" s="701"/>
      <c r="Z31" s="701"/>
      <c r="AA31" s="701"/>
      <c r="AB31" s="701"/>
      <c r="AC31" s="701"/>
      <c r="AD31" s="701"/>
      <c r="AE31" s="701"/>
      <c r="AF31" s="701"/>
      <c r="AG31" s="701"/>
      <c r="AH31" s="701"/>
      <c r="AI31" s="701"/>
      <c r="AJ31" s="701"/>
      <c r="AK31" s="701"/>
      <c r="AL31" s="701"/>
      <c r="AM31" s="701"/>
      <c r="AN31" s="701"/>
      <c r="AO31" s="701"/>
      <c r="AP31" s="701"/>
      <c r="AQ31" s="701"/>
      <c r="AR31" s="701"/>
      <c r="AS31" s="701"/>
      <c r="AT31" s="701"/>
      <c r="AU31" s="701"/>
      <c r="AV31" s="701"/>
      <c r="AW31" s="701"/>
      <c r="AX31" s="701"/>
      <c r="AY31" s="701"/>
      <c r="AZ31" s="701"/>
      <c r="BA31" s="701"/>
      <c r="BB31" s="701"/>
      <c r="BC31" s="701"/>
      <c r="BD31" s="701"/>
      <c r="BE31" s="701"/>
      <c r="BF31" s="701"/>
      <c r="BG31" s="701"/>
      <c r="BH31" s="701"/>
      <c r="BI31" s="701"/>
      <c r="BJ31" s="701"/>
      <c r="BK31" s="701"/>
      <c r="BL31" s="701"/>
      <c r="BM31" s="701"/>
      <c r="BN31" s="701"/>
      <c r="BO31" s="701"/>
      <c r="BP31" s="701"/>
      <c r="BQ31" s="701"/>
      <c r="BR31" s="701"/>
      <c r="BS31" s="701"/>
      <c r="BT31" s="701"/>
      <c r="BU31" s="701"/>
    </row>
    <row r="32" spans="1:73" s="701" customFormat="1" ht="12" x14ac:dyDescent="0.35"/>
    <row r="33" spans="21:73" ht="15" customHeight="1" x14ac:dyDescent="0.35">
      <c r="U33" s="701"/>
      <c r="V33" s="701"/>
      <c r="W33" s="701"/>
      <c r="X33" s="701"/>
      <c r="Y33" s="701"/>
      <c r="Z33" s="701"/>
      <c r="AA33" s="701"/>
      <c r="AB33" s="701"/>
      <c r="AC33" s="701"/>
      <c r="AD33" s="701"/>
      <c r="AE33" s="701"/>
      <c r="AF33" s="701"/>
      <c r="AG33" s="701"/>
      <c r="AH33" s="701"/>
      <c r="AI33" s="701"/>
      <c r="AJ33" s="701"/>
      <c r="AK33" s="701"/>
      <c r="AL33" s="701"/>
      <c r="AM33" s="701"/>
      <c r="AN33" s="701"/>
      <c r="AO33" s="701"/>
      <c r="AP33" s="701"/>
      <c r="AQ33" s="701"/>
      <c r="AR33" s="701"/>
      <c r="AS33" s="701"/>
      <c r="AT33" s="701"/>
      <c r="AU33" s="701"/>
      <c r="AV33" s="701"/>
      <c r="AW33" s="701"/>
      <c r="AX33" s="701"/>
      <c r="AY33" s="701"/>
      <c r="AZ33" s="701"/>
      <c r="BA33" s="701"/>
      <c r="BB33" s="701"/>
      <c r="BC33" s="701"/>
      <c r="BD33" s="701"/>
      <c r="BE33" s="701"/>
      <c r="BF33" s="701"/>
      <c r="BG33" s="701"/>
      <c r="BH33" s="701"/>
      <c r="BI33" s="701"/>
      <c r="BJ33" s="701"/>
      <c r="BK33" s="701"/>
      <c r="BL33" s="701"/>
      <c r="BM33" s="701"/>
      <c r="BN33" s="701"/>
      <c r="BO33" s="701"/>
      <c r="BP33" s="701"/>
      <c r="BQ33" s="701"/>
      <c r="BR33" s="701"/>
      <c r="BS33" s="701"/>
      <c r="BT33" s="701"/>
      <c r="BU33" s="701"/>
    </row>
    <row r="34" spans="21:73" ht="15" customHeight="1" x14ac:dyDescent="0.35">
      <c r="U34" s="701"/>
      <c r="V34" s="701"/>
      <c r="W34" s="701"/>
    </row>
    <row r="35" spans="21:73" ht="15" customHeight="1" x14ac:dyDescent="0.35">
      <c r="U35" s="701"/>
      <c r="V35" s="701"/>
      <c r="W35" s="701"/>
    </row>
    <row r="36" spans="21:73" ht="15" customHeight="1" x14ac:dyDescent="0.35">
      <c r="U36" s="701"/>
      <c r="V36" s="701"/>
      <c r="W36" s="701"/>
    </row>
    <row r="37" spans="21:73" ht="15" customHeight="1" x14ac:dyDescent="0.35">
      <c r="U37" s="701"/>
      <c r="V37" s="701"/>
      <c r="W37" s="701"/>
    </row>
    <row r="38" spans="21:73" ht="15" customHeight="1" x14ac:dyDescent="0.35">
      <c r="U38" s="701"/>
      <c r="V38" s="701"/>
      <c r="W38" s="701"/>
    </row>
    <row r="39" spans="21:73" ht="15" customHeight="1" x14ac:dyDescent="0.35">
      <c r="U39" s="701"/>
      <c r="V39" s="701"/>
      <c r="W39" s="701"/>
    </row>
    <row r="40" spans="21:73" ht="15" customHeight="1" x14ac:dyDescent="0.35">
      <c r="U40" s="701"/>
      <c r="V40" s="701"/>
      <c r="W40" s="701"/>
    </row>
    <row r="41" spans="21:73" ht="15" customHeight="1" x14ac:dyDescent="0.35">
      <c r="U41" s="701"/>
      <c r="V41" s="701"/>
      <c r="W41" s="701"/>
    </row>
    <row r="42" spans="21:73" ht="15" customHeight="1" x14ac:dyDescent="0.35">
      <c r="U42" s="701"/>
      <c r="V42" s="701"/>
      <c r="W42" s="701"/>
    </row>
    <row r="43" spans="21:73" ht="14.5" x14ac:dyDescent="0.35">
      <c r="U43" s="701"/>
      <c r="V43" s="701"/>
      <c r="W43" s="701"/>
    </row>
    <row r="44" spans="21:73" ht="14.5" x14ac:dyDescent="0.35">
      <c r="U44" s="701"/>
      <c r="V44" s="701"/>
      <c r="W44" s="701"/>
    </row>
    <row r="45" spans="21:73" ht="14.5" x14ac:dyDescent="0.35">
      <c r="U45" s="701"/>
      <c r="V45" s="701"/>
      <c r="W45" s="701"/>
    </row>
    <row r="46" spans="21:73" ht="14.5" x14ac:dyDescent="0.35">
      <c r="U46" s="701"/>
      <c r="V46" s="701"/>
      <c r="W46" s="701"/>
    </row>
    <row r="47" spans="21:73" ht="14.5" x14ac:dyDescent="0.35">
      <c r="U47" s="701"/>
      <c r="V47" s="701"/>
      <c r="W47" s="701"/>
    </row>
    <row r="48" spans="21:73" ht="14.5" x14ac:dyDescent="0.35">
      <c r="U48" s="701"/>
      <c r="V48" s="701"/>
      <c r="W48" s="701"/>
    </row>
    <row r="49" spans="21:23" ht="15" customHeight="1" x14ac:dyDescent="0.35">
      <c r="U49" s="701"/>
      <c r="V49" s="701"/>
      <c r="W49" s="701"/>
    </row>
    <row r="50" spans="21:23" ht="15" customHeight="1" x14ac:dyDescent="0.35">
      <c r="U50" s="701"/>
      <c r="V50" s="701"/>
      <c r="W50" s="701"/>
    </row>
    <row r="51" spans="21:23" ht="15" customHeight="1" x14ac:dyDescent="0.35">
      <c r="U51" s="701"/>
      <c r="V51" s="701"/>
      <c r="W51" s="701"/>
    </row>
    <row r="52" spans="21:23" ht="15" customHeight="1" x14ac:dyDescent="0.35">
      <c r="U52" s="701"/>
      <c r="V52" s="701"/>
      <c r="W52" s="701"/>
    </row>
    <row r="53" spans="21:23" ht="15" customHeight="1" x14ac:dyDescent="0.35">
      <c r="U53" s="701"/>
      <c r="V53" s="701"/>
      <c r="W53" s="701"/>
    </row>
    <row r="54" spans="21:23" ht="15" customHeight="1" x14ac:dyDescent="0.35">
      <c r="U54" s="701"/>
      <c r="V54" s="701"/>
      <c r="W54" s="701"/>
    </row>
    <row r="55" spans="21:23" ht="15" customHeight="1" x14ac:dyDescent="0.35">
      <c r="U55" s="701"/>
      <c r="V55" s="701"/>
      <c r="W55" s="701"/>
    </row>
    <row r="56" spans="21:23" ht="15" customHeight="1" x14ac:dyDescent="0.35">
      <c r="U56" s="701"/>
      <c r="V56" s="701"/>
      <c r="W56" s="701"/>
    </row>
    <row r="57" spans="21:23" ht="15" customHeight="1" x14ac:dyDescent="0.35">
      <c r="U57" s="701"/>
      <c r="V57" s="701"/>
      <c r="W57" s="701"/>
    </row>
  </sheetData>
  <autoFilter ref="A4:BU29" xr:uid="{7B61ED4D-3D20-486F-8028-F596D7F2AE54}">
    <filterColumn colId="3">
      <filters>
        <filter val="Electro Weekend"/>
      </filters>
    </filterColumn>
  </autoFilter>
  <mergeCells count="1">
    <mergeCell ref="X2:Y2"/>
  </mergeCells>
  <hyperlinks>
    <hyperlink ref="R5" r:id="rId1" xr:uid="{2B568845-39F3-4140-ADBD-600AAC387D15}"/>
    <hyperlink ref="R6" r:id="rId2" xr:uid="{3EC8B159-46FF-4995-A212-114A168FC764}"/>
    <hyperlink ref="R7" r:id="rId3" xr:uid="{03093E81-C09F-4719-9CEA-EFDFC98F4CE0}"/>
    <hyperlink ref="R8" r:id="rId4" xr:uid="{355CE62B-950C-4FAE-8096-E61506A1B736}"/>
    <hyperlink ref="R11" r:id="rId5" xr:uid="{6A924C6D-645A-4ECD-AC5C-54072CA9E5FB}"/>
    <hyperlink ref="R9" r:id="rId6" xr:uid="{958D43C3-92DF-4C25-A601-B6EB833D7B50}"/>
    <hyperlink ref="R10" r:id="rId7" xr:uid="{1E896149-ED7F-490D-98C0-27BD7BA741D9}"/>
    <hyperlink ref="S6" r:id="rId8" xr:uid="{2FE095B0-C67F-4887-8D33-E3AD866E47D1}"/>
    <hyperlink ref="S5" r:id="rId9" xr:uid="{07533463-E56D-4F85-A164-D9CE3E43699D}"/>
    <hyperlink ref="S14" r:id="rId10" xr:uid="{CCCF358C-06A9-4959-9E43-3F37FEC727D2}"/>
    <hyperlink ref="S13" r:id="rId11" xr:uid="{8F76C28A-1D93-418D-A8DF-77FE22790AD4}"/>
    <hyperlink ref="S8" r:id="rId12" xr:uid="{F2F5AE23-D7DA-4E9D-9EC0-37253EC189AB}"/>
    <hyperlink ref="S11" r:id="rId13" xr:uid="{40EFB3DF-37E3-493C-8078-012C597B9488}"/>
    <hyperlink ref="S7" r:id="rId14" xr:uid="{D8965A7E-E2B1-4059-9C56-E0AAC17E359B}"/>
    <hyperlink ref="S12" r:id="rId15" xr:uid="{1B99CFA1-553C-403D-A22F-CC32D687ADDF}"/>
    <hyperlink ref="S9" r:id="rId16" xr:uid="{2F891B55-6C18-47D1-A922-12AE30026BBD}"/>
    <hyperlink ref="S10" r:id="rId17" xr:uid="{AF6AB48A-F51D-4613-BCAC-A29FF1BE293D}"/>
    <hyperlink ref="U10" r:id="rId18" xr:uid="{2F6E7DE9-8A5C-4943-B555-D0F606881B43}"/>
    <hyperlink ref="U9" r:id="rId19" xr:uid="{3C614C36-B639-42E8-A1C6-C1C5877375F0}"/>
    <hyperlink ref="S15" r:id="rId20" xr:uid="{A356E069-0DD5-4A68-A0C0-890792790903}"/>
    <hyperlink ref="T5" r:id="rId21" xr:uid="{993399B9-7DF0-4FDD-BC02-854942E9D5D0}"/>
    <hyperlink ref="T9" r:id="rId22" xr:uid="{69F1AEC4-E301-4D85-81B3-EF3441B7A2F2}"/>
    <hyperlink ref="V9" r:id="rId23" xr:uid="{1EDE6CB3-2787-443C-9BAA-358A2D14BF41}"/>
    <hyperlink ref="T6" r:id="rId24" xr:uid="{DCC3D7F8-FE0E-42C8-9069-F1EC3B02E167}"/>
    <hyperlink ref="V10" r:id="rId25" xr:uid="{7ADFDFE0-CFB5-4842-BF09-E03FD5666180}"/>
    <hyperlink ref="S19" r:id="rId26" xr:uid="{22B71782-9058-4162-AA32-95E4A321112D}"/>
    <hyperlink ref="R28" r:id="rId27" xr:uid="{97A34A57-3F05-4753-AFAB-B8D22F2ECE4F}"/>
    <hyperlink ref="V26" r:id="rId28" xr:uid="{A1E9AD01-94AD-40C3-BBB3-EAD04F2A8FB3}"/>
    <hyperlink ref="V23" r:id="rId29" xr:uid="{67AA9F65-C31F-45A0-A608-D1A2562EEC93}"/>
    <hyperlink ref="T10" r:id="rId30" xr:uid="{5B656D25-7D07-42A1-8DE3-DE316176E7A7}"/>
    <hyperlink ref="T8" r:id="rId31" xr:uid="{15992742-81AB-4966-9275-2CB7CD017F8F}"/>
    <hyperlink ref="S20" r:id="rId32" xr:uid="{FE9238E0-319E-4F3F-89A3-6696453087C8}"/>
    <hyperlink ref="S21" r:id="rId33" xr:uid="{74B96F0E-6605-4F95-97E0-BAEB98ADC365}"/>
    <hyperlink ref="R15" r:id="rId34" xr:uid="{7A08E25A-CF9C-4118-A9A1-A3B7E3310E27}"/>
    <hyperlink ref="T11" r:id="rId35" xr:uid="{965D9F09-B7DC-4303-BB73-5C4DBEC7C427}"/>
    <hyperlink ref="V24" r:id="rId36" xr:uid="{E3385963-7958-409A-89B9-E93E14E88261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4BB3C-C057-41BD-B586-533ED9CBB63E}">
  <dimension ref="A1:BU58"/>
  <sheetViews>
    <sheetView zoomScale="80" zoomScaleNormal="80" workbookViewId="0">
      <pane xSplit="4" ySplit="4" topLeftCell="E5" activePane="bottomRight" state="frozen"/>
      <selection pane="topRight" activeCell="D17" sqref="D17"/>
      <selection pane="bottomLeft" activeCell="D17" sqref="D17"/>
      <selection pane="bottomRight" activeCell="D17" sqref="D17"/>
    </sheetView>
  </sheetViews>
  <sheetFormatPr defaultColWidth="8.54296875" defaultRowHeight="15" customHeight="1" x14ac:dyDescent="0.35"/>
  <cols>
    <col min="1" max="1" width="6" style="365" customWidth="1"/>
    <col min="2" max="3" width="10.453125" style="365" bestFit="1" customWidth="1"/>
    <col min="4" max="4" width="33.453125" style="365" customWidth="1"/>
    <col min="5" max="5" width="11.453125" style="365" customWidth="1"/>
    <col min="6" max="8" width="9.453125" style="365" customWidth="1"/>
    <col min="9" max="9" width="13.1796875" style="365" customWidth="1"/>
    <col min="10" max="10" width="13.54296875" style="365" customWidth="1"/>
    <col min="11" max="12" width="16.453125" style="365" customWidth="1"/>
    <col min="13" max="13" width="11" style="365" customWidth="1"/>
    <col min="14" max="14" width="9.453125" style="365" bestFit="1" customWidth="1"/>
    <col min="15" max="15" width="9.54296875" style="365" bestFit="1" customWidth="1"/>
    <col min="16" max="16" width="8.54296875" style="365" customWidth="1"/>
    <col min="17" max="17" width="9.453125" style="365" customWidth="1"/>
    <col min="18" max="18" width="8.54296875" style="365" customWidth="1"/>
    <col min="19" max="20" width="11.453125" style="365" customWidth="1"/>
    <col min="21" max="21" width="19.453125" style="365" customWidth="1"/>
    <col min="22" max="22" width="11.453125" style="365" customWidth="1"/>
    <col min="23" max="16384" width="8.54296875" style="365"/>
  </cols>
  <sheetData>
    <row r="1" spans="1:29" ht="14.5" x14ac:dyDescent="0.35">
      <c r="A1" s="143"/>
      <c r="B1" s="520"/>
      <c r="C1" s="520"/>
      <c r="D1" s="604" t="s">
        <v>1657</v>
      </c>
      <c r="E1" s="611" t="s">
        <v>1658</v>
      </c>
      <c r="F1" s="611" t="s">
        <v>1658</v>
      </c>
      <c r="G1" s="729" t="s">
        <v>1658</v>
      </c>
      <c r="H1" s="611" t="s">
        <v>1658</v>
      </c>
      <c r="I1" s="613" t="s">
        <v>3</v>
      </c>
      <c r="J1" s="612" t="s">
        <v>1658</v>
      </c>
      <c r="K1" s="613" t="s">
        <v>3</v>
      </c>
      <c r="L1" s="613" t="s">
        <v>1658</v>
      </c>
      <c r="M1" s="611"/>
      <c r="N1" s="611"/>
      <c r="O1" s="611"/>
      <c r="P1" s="640"/>
      <c r="Q1" s="640"/>
      <c r="R1" s="641"/>
      <c r="S1" s="641"/>
      <c r="T1" s="656"/>
      <c r="U1" s="652"/>
      <c r="V1" s="652"/>
      <c r="W1" s="90"/>
      <c r="X1" s="90"/>
      <c r="Y1" s="90"/>
    </row>
    <row r="2" spans="1:29" ht="14.5" x14ac:dyDescent="0.35">
      <c r="A2" s="143"/>
      <c r="B2" s="520"/>
      <c r="C2" s="520"/>
      <c r="D2" s="614" t="s">
        <v>968</v>
      </c>
      <c r="E2" s="605" t="s">
        <v>1</v>
      </c>
      <c r="F2" s="605" t="s">
        <v>1</v>
      </c>
      <c r="G2" s="730" t="s">
        <v>1</v>
      </c>
      <c r="H2" s="605" t="s">
        <v>1</v>
      </c>
      <c r="I2" s="607" t="s">
        <v>306</v>
      </c>
      <c r="J2" s="606" t="s">
        <v>1</v>
      </c>
      <c r="K2" s="607" t="s">
        <v>2</v>
      </c>
      <c r="L2" s="607" t="s">
        <v>3</v>
      </c>
      <c r="M2" s="608" t="s">
        <v>1658</v>
      </c>
      <c r="N2" s="608" t="s">
        <v>1658</v>
      </c>
      <c r="O2" s="608" t="s">
        <v>1658</v>
      </c>
      <c r="P2" s="609" t="s">
        <v>1659</v>
      </c>
      <c r="Q2" s="609" t="s">
        <v>1659</v>
      </c>
      <c r="R2" s="610" t="s">
        <v>1658</v>
      </c>
      <c r="S2" s="610" t="s">
        <v>1658</v>
      </c>
      <c r="T2" s="657" t="s">
        <v>1658</v>
      </c>
      <c r="U2" s="653" t="s">
        <v>1658</v>
      </c>
      <c r="V2" s="653" t="s">
        <v>1658</v>
      </c>
      <c r="W2" s="90"/>
      <c r="X2" s="860" t="s">
        <v>1660</v>
      </c>
      <c r="Y2" s="860"/>
    </row>
    <row r="3" spans="1:29" ht="14.5" x14ac:dyDescent="0.35">
      <c r="A3" s="143"/>
      <c r="B3" s="520"/>
      <c r="C3" s="520"/>
      <c r="D3" s="624" t="s">
        <v>1661</v>
      </c>
      <c r="E3" s="642" t="s">
        <v>1435</v>
      </c>
      <c r="F3" s="642" t="s">
        <v>1436</v>
      </c>
      <c r="G3" s="731" t="s">
        <v>1436</v>
      </c>
      <c r="H3" s="642" t="s">
        <v>1662</v>
      </c>
      <c r="I3" s="644" t="s">
        <v>2185</v>
      </c>
      <c r="J3" s="643" t="s">
        <v>1434</v>
      </c>
      <c r="K3" s="644" t="s">
        <v>1434</v>
      </c>
      <c r="L3" s="644" t="s">
        <v>2185</v>
      </c>
      <c r="M3" s="642" t="s">
        <v>1435</v>
      </c>
      <c r="N3" s="642" t="s">
        <v>1435</v>
      </c>
      <c r="O3" s="642" t="s">
        <v>1436</v>
      </c>
      <c r="P3" s="645"/>
      <c r="Q3" s="645"/>
      <c r="R3" s="625" t="s">
        <v>1435</v>
      </c>
      <c r="S3" s="625" t="s">
        <v>1436</v>
      </c>
      <c r="T3" s="658" t="s">
        <v>1662</v>
      </c>
      <c r="U3" s="654" t="s">
        <v>1436</v>
      </c>
      <c r="V3" s="654" t="s">
        <v>1662</v>
      </c>
      <c r="W3" s="90"/>
      <c r="X3" s="146"/>
      <c r="Y3" s="146"/>
    </row>
    <row r="4" spans="1:29" ht="67.5" customHeight="1" x14ac:dyDescent="0.35">
      <c r="A4" s="665" t="s">
        <v>413</v>
      </c>
      <c r="B4" s="666" t="s">
        <v>235</v>
      </c>
      <c r="C4" s="667" t="s">
        <v>236</v>
      </c>
      <c r="D4" s="667" t="s">
        <v>1663</v>
      </c>
      <c r="E4" s="668" t="s">
        <v>1438</v>
      </c>
      <c r="F4" s="668" t="s">
        <v>1664</v>
      </c>
      <c r="G4" s="732" t="s">
        <v>2133</v>
      </c>
      <c r="H4" s="668" t="s">
        <v>1981</v>
      </c>
      <c r="I4" s="670" t="s">
        <v>1442</v>
      </c>
      <c r="J4" s="669" t="s">
        <v>2229</v>
      </c>
      <c r="K4" s="717" t="s">
        <v>1443</v>
      </c>
      <c r="L4" s="671" t="s">
        <v>1445</v>
      </c>
      <c r="M4" s="672" t="s">
        <v>1665</v>
      </c>
      <c r="N4" s="672" t="s">
        <v>1666</v>
      </c>
      <c r="O4" s="672" t="s">
        <v>1667</v>
      </c>
      <c r="P4" s="673" t="s">
        <v>1668</v>
      </c>
      <c r="Q4" s="673" t="s">
        <v>1669</v>
      </c>
      <c r="R4" s="691" t="s">
        <v>1450</v>
      </c>
      <c r="S4" s="674" t="s">
        <v>1451</v>
      </c>
      <c r="T4" s="675" t="s">
        <v>737</v>
      </c>
      <c r="U4" s="676" t="s">
        <v>1670</v>
      </c>
      <c r="V4" s="676" t="s">
        <v>2134</v>
      </c>
      <c r="W4" s="291"/>
      <c r="X4" s="291" t="s">
        <v>524</v>
      </c>
      <c r="Y4" s="291" t="s">
        <v>525</v>
      </c>
    </row>
    <row r="5" spans="1:29" ht="14.5" x14ac:dyDescent="0.35">
      <c r="A5" s="366" t="str">
        <f>TEXT(B5,"ddd")</f>
        <v>Sat</v>
      </c>
      <c r="B5" s="370">
        <v>45815</v>
      </c>
      <c r="C5" s="370">
        <v>45817</v>
      </c>
      <c r="D5" s="733" t="s">
        <v>2230</v>
      </c>
      <c r="E5" s="370"/>
      <c r="F5" s="734"/>
      <c r="G5" s="734"/>
      <c r="H5" s="370"/>
      <c r="I5" s="735">
        <f>L5-1</f>
        <v>45811</v>
      </c>
      <c r="J5" s="734"/>
      <c r="K5" s="735">
        <f>L5-1</f>
        <v>45811</v>
      </c>
      <c r="L5" s="370">
        <v>45812</v>
      </c>
      <c r="M5" s="736"/>
      <c r="N5" s="734"/>
      <c r="O5" s="710" t="s">
        <v>1678</v>
      </c>
      <c r="P5" s="265"/>
      <c r="Q5" s="734"/>
      <c r="R5" s="737"/>
      <c r="S5" s="737" t="s">
        <v>2231</v>
      </c>
      <c r="T5" s="737"/>
      <c r="U5" s="366"/>
      <c r="V5" s="325"/>
      <c r="W5" s="738"/>
      <c r="X5" s="701"/>
      <c r="Y5" s="701"/>
    </row>
    <row r="6" spans="1:29" ht="13" customHeight="1" x14ac:dyDescent="0.35">
      <c r="A6" s="366" t="str">
        <f>TEXT(B6,"ddd")</f>
        <v>Fri</v>
      </c>
      <c r="B6" s="370">
        <v>45821</v>
      </c>
      <c r="C6" s="370">
        <v>45825</v>
      </c>
      <c r="D6" s="733" t="s">
        <v>659</v>
      </c>
      <c r="E6" s="370">
        <v>45806</v>
      </c>
      <c r="F6" s="734"/>
      <c r="G6" s="734"/>
      <c r="H6" s="370">
        <v>45806</v>
      </c>
      <c r="I6" s="735">
        <f>L6-1</f>
        <v>45817</v>
      </c>
      <c r="J6" s="734"/>
      <c r="K6" s="735">
        <f>L6-1</f>
        <v>45817</v>
      </c>
      <c r="L6" s="776">
        <v>45818</v>
      </c>
      <c r="M6" s="736"/>
      <c r="N6" s="734" t="s">
        <v>1848</v>
      </c>
      <c r="O6" s="710" t="s">
        <v>1700</v>
      </c>
      <c r="P6" s="265"/>
      <c r="Q6" s="734"/>
      <c r="R6" s="737" t="s">
        <v>2232</v>
      </c>
      <c r="S6" s="737" t="s">
        <v>2233</v>
      </c>
      <c r="T6" s="737" t="s">
        <v>2234</v>
      </c>
      <c r="U6" s="366"/>
      <c r="V6" s="325"/>
      <c r="W6" s="738"/>
      <c r="X6" s="701"/>
      <c r="Y6" s="701"/>
      <c r="AA6" s="365" t="str">
        <f>TEXT(L6,"ddd")</f>
        <v>Tue</v>
      </c>
      <c r="AB6" s="365" t="str">
        <f>TEXT(I6,"ddd")</f>
        <v>Mon</v>
      </c>
      <c r="AC6" s="701" t="str">
        <f>TEXT(K6,"ddd")</f>
        <v>Mon</v>
      </c>
    </row>
    <row r="7" spans="1:29" s="701" customFormat="1" ht="13" customHeight="1" x14ac:dyDescent="0.35">
      <c r="A7" s="366" t="str">
        <f>TEXT(B7,"ddd")</f>
        <v>Sat</v>
      </c>
      <c r="B7" s="370">
        <v>45829</v>
      </c>
      <c r="C7" s="370">
        <v>45831</v>
      </c>
      <c r="D7" s="733" t="s">
        <v>18</v>
      </c>
      <c r="E7" s="370">
        <v>45813</v>
      </c>
      <c r="F7" s="734"/>
      <c r="G7" s="734"/>
      <c r="H7" s="370">
        <v>45813</v>
      </c>
      <c r="I7" s="735">
        <f>L7-1</f>
        <v>45825</v>
      </c>
      <c r="J7" s="734"/>
      <c r="K7" s="735">
        <f>L7-1</f>
        <v>45825</v>
      </c>
      <c r="L7" s="370">
        <v>45826</v>
      </c>
      <c r="M7" s="736"/>
      <c r="N7" s="734" t="s">
        <v>1848</v>
      </c>
      <c r="O7" s="710" t="s">
        <v>1686</v>
      </c>
      <c r="P7" s="265"/>
      <c r="Q7" s="734"/>
      <c r="R7" s="330" t="s">
        <v>2235</v>
      </c>
      <c r="S7" s="330" t="s">
        <v>2236</v>
      </c>
      <c r="T7" s="330" t="s">
        <v>2237</v>
      </c>
      <c r="U7" s="366"/>
      <c r="V7" s="325"/>
      <c r="W7" s="738"/>
      <c r="AA7" s="365" t="str">
        <f t="shared" ref="AA7" si="0">TEXT(L7,"ddd")</f>
        <v>Wed</v>
      </c>
      <c r="AB7" s="365" t="str">
        <f t="shared" ref="AB7:AB16" si="1">TEXT(I7,"ddd")</f>
        <v>Tue</v>
      </c>
      <c r="AC7" s="701" t="str">
        <f>TEXT(K7,"ddd")</f>
        <v>Tue</v>
      </c>
    </row>
    <row r="8" spans="1:29" s="701" customFormat="1" ht="13" customHeight="1" x14ac:dyDescent="0.35">
      <c r="A8" s="366" t="str">
        <f>TEXT(B8,"ddd")</f>
        <v>Sat</v>
      </c>
      <c r="B8" s="370">
        <v>45836</v>
      </c>
      <c r="C8" s="370">
        <v>45838</v>
      </c>
      <c r="D8" s="733" t="s">
        <v>18</v>
      </c>
      <c r="E8" s="370">
        <v>45821</v>
      </c>
      <c r="F8" s="735"/>
      <c r="G8" s="735"/>
      <c r="H8" s="370">
        <v>45821</v>
      </c>
      <c r="I8" s="735">
        <f>L8-1</f>
        <v>45832</v>
      </c>
      <c r="J8" s="734"/>
      <c r="K8" s="735">
        <f>L8-1</f>
        <v>45832</v>
      </c>
      <c r="L8" s="370">
        <v>45833</v>
      </c>
      <c r="M8" s="736"/>
      <c r="N8" s="734" t="s">
        <v>1848</v>
      </c>
      <c r="O8" s="710" t="s">
        <v>1726</v>
      </c>
      <c r="P8" s="265"/>
      <c r="Q8" s="734"/>
      <c r="R8" s="744" t="s">
        <v>2238</v>
      </c>
      <c r="S8" s="744" t="s">
        <v>2239</v>
      </c>
      <c r="T8" s="744" t="s">
        <v>2240</v>
      </c>
      <c r="U8" s="366"/>
      <c r="V8" s="325"/>
      <c r="AA8" s="365" t="str">
        <f>TEXT(L8,"ddd")</f>
        <v>Wed</v>
      </c>
      <c r="AB8" s="365" t="str">
        <f t="shared" si="1"/>
        <v>Tue</v>
      </c>
      <c r="AC8" s="701" t="str">
        <f t="shared" ref="AC8:AC16" si="2">TEXT(K8,"ddd")</f>
        <v>Tue</v>
      </c>
    </row>
    <row r="9" spans="1:29" s="701" customFormat="1" ht="13" customHeight="1" x14ac:dyDescent="0.35">
      <c r="A9" s="366" t="s">
        <v>152</v>
      </c>
      <c r="B9" s="735">
        <v>45818</v>
      </c>
      <c r="C9" s="735">
        <v>45820</v>
      </c>
      <c r="D9" s="740" t="s">
        <v>25</v>
      </c>
      <c r="E9" s="370">
        <v>45800</v>
      </c>
      <c r="F9" s="370">
        <v>45797</v>
      </c>
      <c r="G9" s="366"/>
      <c r="H9" s="370">
        <v>45800</v>
      </c>
      <c r="I9" s="735">
        <v>45817</v>
      </c>
      <c r="J9" s="370">
        <v>45807</v>
      </c>
      <c r="K9" s="735">
        <f t="shared" ref="K9:K13" si="3">L9-1</f>
        <v>45810</v>
      </c>
      <c r="L9" s="370">
        <v>45811</v>
      </c>
      <c r="M9" s="366"/>
      <c r="N9" s="176" t="s">
        <v>1883</v>
      </c>
      <c r="O9" s="710" t="s">
        <v>1686</v>
      </c>
      <c r="P9" s="284"/>
      <c r="Q9" s="734"/>
      <c r="R9" s="684" t="s">
        <v>2241</v>
      </c>
      <c r="S9" s="684" t="s">
        <v>2242</v>
      </c>
      <c r="T9" s="684" t="s">
        <v>2243</v>
      </c>
      <c r="U9" s="284" t="s">
        <v>2244</v>
      </c>
      <c r="V9" s="774" t="s">
        <v>2245</v>
      </c>
      <c r="AA9" s="365" t="str">
        <f t="shared" ref="AA9:AA15" si="4">TEXT(L9,"ddd")</f>
        <v>Tue</v>
      </c>
      <c r="AB9" s="365" t="str">
        <f t="shared" si="1"/>
        <v>Mon</v>
      </c>
      <c r="AC9" s="701" t="str">
        <f t="shared" si="2"/>
        <v>Mon</v>
      </c>
    </row>
    <row r="10" spans="1:29" s="781" customFormat="1" ht="13" customHeight="1" x14ac:dyDescent="0.35">
      <c r="A10" s="777" t="s">
        <v>152</v>
      </c>
      <c r="B10" s="778">
        <v>45832</v>
      </c>
      <c r="C10" s="778">
        <v>45834</v>
      </c>
      <c r="D10" s="779" t="s">
        <v>30</v>
      </c>
      <c r="E10" s="780">
        <v>45818</v>
      </c>
      <c r="F10" s="778"/>
      <c r="G10" s="780">
        <v>45811</v>
      </c>
      <c r="H10" s="780">
        <v>45817</v>
      </c>
      <c r="I10" s="778">
        <v>45831</v>
      </c>
      <c r="J10" s="780">
        <v>45824</v>
      </c>
      <c r="K10" s="778">
        <f t="shared" si="3"/>
        <v>45824</v>
      </c>
      <c r="L10" s="780">
        <v>45825</v>
      </c>
      <c r="N10" s="782" t="s">
        <v>1883</v>
      </c>
      <c r="O10" s="777" t="s">
        <v>1672</v>
      </c>
      <c r="P10" s="783"/>
      <c r="Q10" s="784"/>
      <c r="R10" s="785" t="s">
        <v>2246</v>
      </c>
      <c r="S10" s="786" t="s">
        <v>2247</v>
      </c>
      <c r="T10" s="786" t="s">
        <v>2248</v>
      </c>
      <c r="U10" s="783" t="s">
        <v>2249</v>
      </c>
      <c r="V10" s="787" t="s">
        <v>2250</v>
      </c>
      <c r="AA10" s="788" t="str">
        <f t="shared" si="4"/>
        <v>Tue</v>
      </c>
      <c r="AB10" s="788" t="str">
        <f t="shared" si="1"/>
        <v>Mon</v>
      </c>
      <c r="AC10" s="781" t="str">
        <f t="shared" si="2"/>
        <v>Mon</v>
      </c>
    </row>
    <row r="11" spans="1:29" s="701" customFormat="1" ht="13" customHeight="1" x14ac:dyDescent="0.35">
      <c r="A11" s="366" t="s">
        <v>152</v>
      </c>
      <c r="B11" s="423">
        <v>45832</v>
      </c>
      <c r="C11" s="735">
        <v>45859</v>
      </c>
      <c r="D11" s="733" t="s">
        <v>1827</v>
      </c>
      <c r="E11" s="370">
        <v>45817</v>
      </c>
      <c r="G11" s="735"/>
      <c r="H11" s="370">
        <v>45817</v>
      </c>
      <c r="I11" s="735">
        <v>45827</v>
      </c>
      <c r="J11" s="366" t="s">
        <v>307</v>
      </c>
      <c r="K11" s="735">
        <v>45828</v>
      </c>
      <c r="L11" s="370">
        <v>45828</v>
      </c>
      <c r="M11" s="366"/>
      <c r="N11" s="772" t="s">
        <v>1828</v>
      </c>
      <c r="O11" s="710"/>
      <c r="P11" s="265"/>
      <c r="Q11" s="734"/>
      <c r="R11" s="330" t="s">
        <v>2251</v>
      </c>
      <c r="S11" s="330"/>
      <c r="T11" s="330" t="s">
        <v>2252</v>
      </c>
      <c r="U11" s="366"/>
      <c r="V11" s="325"/>
      <c r="AA11" s="365" t="str">
        <f t="shared" si="4"/>
        <v>Fri</v>
      </c>
      <c r="AB11" s="365" t="str">
        <f t="shared" si="1"/>
        <v>Thu</v>
      </c>
      <c r="AC11" s="701" t="str">
        <f t="shared" si="2"/>
        <v>Fri</v>
      </c>
    </row>
    <row r="12" spans="1:29" s="701" customFormat="1" ht="13" customHeight="1" x14ac:dyDescent="0.35">
      <c r="A12" s="366" t="str">
        <f t="shared" ref="A12:A14" si="5">TEXT(B12,"ddd")</f>
        <v>Mon</v>
      </c>
      <c r="B12" s="370">
        <v>45810</v>
      </c>
      <c r="C12" s="370">
        <v>45816</v>
      </c>
      <c r="D12" s="733" t="s">
        <v>57</v>
      </c>
      <c r="E12" s="370"/>
      <c r="F12" s="366"/>
      <c r="G12" s="366"/>
      <c r="H12" s="366"/>
      <c r="I12" s="735">
        <f>L12-2</f>
        <v>45803</v>
      </c>
      <c r="J12" s="366"/>
      <c r="K12" s="735">
        <f t="shared" si="3"/>
        <v>45804</v>
      </c>
      <c r="L12" s="370">
        <v>45805</v>
      </c>
      <c r="M12" s="366"/>
      <c r="N12" s="734"/>
      <c r="O12" s="710" t="s">
        <v>1678</v>
      </c>
      <c r="P12" s="265"/>
      <c r="Q12" s="734"/>
      <c r="R12" s="330" t="s">
        <v>2253</v>
      </c>
      <c r="S12" s="330" t="s">
        <v>2254</v>
      </c>
      <c r="T12" s="330" t="s">
        <v>2255</v>
      </c>
      <c r="U12" s="366"/>
      <c r="V12" s="325"/>
      <c r="AA12" s="365" t="str">
        <f t="shared" si="4"/>
        <v>Wed</v>
      </c>
      <c r="AB12" s="365" t="str">
        <f>TEXT(I12,"ddd")</f>
        <v>Mon</v>
      </c>
      <c r="AC12" s="701" t="str">
        <f t="shared" si="2"/>
        <v>Tue</v>
      </c>
    </row>
    <row r="13" spans="1:29" s="701" customFormat="1" ht="13" customHeight="1" x14ac:dyDescent="0.35">
      <c r="A13" s="366" t="str">
        <f t="shared" si="5"/>
        <v>Mon</v>
      </c>
      <c r="B13" s="370">
        <v>45817</v>
      </c>
      <c r="C13" s="370">
        <v>45823</v>
      </c>
      <c r="D13" s="733" t="s">
        <v>57</v>
      </c>
      <c r="E13" s="370"/>
      <c r="F13" s="366"/>
      <c r="G13" s="366"/>
      <c r="H13" s="366"/>
      <c r="I13" s="735">
        <f>L13-2</f>
        <v>45810</v>
      </c>
      <c r="J13" s="366" t="s">
        <v>307</v>
      </c>
      <c r="K13" s="735">
        <f t="shared" si="3"/>
        <v>45811</v>
      </c>
      <c r="L13" s="370">
        <v>45812</v>
      </c>
      <c r="N13" s="734"/>
      <c r="O13" s="366" t="s">
        <v>1700</v>
      </c>
      <c r="P13" s="265"/>
      <c r="Q13" s="734"/>
      <c r="R13" s="330" t="s">
        <v>2256</v>
      </c>
      <c r="S13" s="330" t="s">
        <v>2257</v>
      </c>
      <c r="T13" s="330" t="s">
        <v>2258</v>
      </c>
      <c r="U13" s="366"/>
      <c r="V13" s="325"/>
      <c r="AA13" s="365" t="str">
        <f t="shared" si="4"/>
        <v>Wed</v>
      </c>
      <c r="AB13" s="365" t="str">
        <f t="shared" si="1"/>
        <v>Mon</v>
      </c>
      <c r="AC13" s="701" t="str">
        <f t="shared" si="2"/>
        <v>Tue</v>
      </c>
    </row>
    <row r="14" spans="1:29" s="701" customFormat="1" ht="13" customHeight="1" x14ac:dyDescent="0.35">
      <c r="A14" s="366" t="str">
        <f t="shared" si="5"/>
        <v>Mon</v>
      </c>
      <c r="B14" s="370">
        <v>45824</v>
      </c>
      <c r="C14" s="370">
        <v>45830</v>
      </c>
      <c r="D14" s="733" t="s">
        <v>57</v>
      </c>
      <c r="E14" s="370" t="s">
        <v>307</v>
      </c>
      <c r="F14" s="366"/>
      <c r="G14" s="366"/>
      <c r="H14" s="366"/>
      <c r="I14" s="735">
        <f>L14-2</f>
        <v>45817</v>
      </c>
      <c r="J14" s="366"/>
      <c r="K14" s="735">
        <f>L14-1</f>
        <v>45818</v>
      </c>
      <c r="L14" s="370">
        <v>45819</v>
      </c>
      <c r="M14" s="366"/>
      <c r="N14" s="734"/>
      <c r="O14" s="710" t="s">
        <v>1726</v>
      </c>
      <c r="P14" s="265"/>
      <c r="Q14" s="734"/>
      <c r="R14" s="330" t="s">
        <v>2259</v>
      </c>
      <c r="S14" s="330" t="s">
        <v>2260</v>
      </c>
      <c r="T14" s="330" t="s">
        <v>2261</v>
      </c>
      <c r="U14" s="366"/>
      <c r="V14" s="325"/>
      <c r="AA14" s="365" t="str">
        <f t="shared" si="4"/>
        <v>Wed</v>
      </c>
      <c r="AB14" s="365" t="str">
        <f t="shared" si="1"/>
        <v>Mon</v>
      </c>
      <c r="AC14" s="701" t="str">
        <f t="shared" si="2"/>
        <v>Tue</v>
      </c>
    </row>
    <row r="15" spans="1:29" s="701" customFormat="1" ht="13" customHeight="1" x14ac:dyDescent="0.35">
      <c r="A15" s="366" t="str">
        <f>TEXT(B15,"ddd")</f>
        <v>Mon</v>
      </c>
      <c r="B15" s="370">
        <v>45831</v>
      </c>
      <c r="C15" s="370">
        <v>45837</v>
      </c>
      <c r="D15" s="733" t="s">
        <v>57</v>
      </c>
      <c r="E15" s="366"/>
      <c r="F15" s="366"/>
      <c r="G15" s="366"/>
      <c r="H15" s="366"/>
      <c r="I15" s="735">
        <f>L15-2</f>
        <v>45824</v>
      </c>
      <c r="J15" s="366"/>
      <c r="K15" s="735">
        <f>L15-1</f>
        <v>45825</v>
      </c>
      <c r="L15" s="370">
        <v>45826</v>
      </c>
      <c r="M15" s="370"/>
      <c r="N15" s="366"/>
      <c r="O15" s="710" t="s">
        <v>1686</v>
      </c>
      <c r="P15" s="265"/>
      <c r="Q15" s="734"/>
      <c r="R15" s="330" t="s">
        <v>2262</v>
      </c>
      <c r="S15" s="330" t="s">
        <v>2263</v>
      </c>
      <c r="T15" s="330" t="s">
        <v>2264</v>
      </c>
      <c r="U15" s="366"/>
      <c r="V15" s="325"/>
      <c r="AA15" s="365" t="str">
        <f t="shared" si="4"/>
        <v>Wed</v>
      </c>
      <c r="AB15" s="365" t="str">
        <f t="shared" si="1"/>
        <v>Mon</v>
      </c>
      <c r="AC15" s="701" t="str">
        <f t="shared" si="2"/>
        <v>Tue</v>
      </c>
    </row>
    <row r="16" spans="1:29" s="701" customFormat="1" ht="13" customHeight="1" x14ac:dyDescent="0.35">
      <c r="A16" s="366" t="str">
        <f>TEXT(B16,"ddd")</f>
        <v>Mon</v>
      </c>
      <c r="B16" s="370">
        <v>45838</v>
      </c>
      <c r="C16" s="370">
        <v>45844</v>
      </c>
      <c r="D16" s="733" t="s">
        <v>57</v>
      </c>
      <c r="E16" s="366"/>
      <c r="F16" s="366"/>
      <c r="G16" s="366"/>
      <c r="H16" s="366"/>
      <c r="I16" s="735">
        <f>L16-2</f>
        <v>45831</v>
      </c>
      <c r="J16" s="366"/>
      <c r="K16" s="735">
        <f>L16-1</f>
        <v>45832</v>
      </c>
      <c r="L16" s="370">
        <v>45833</v>
      </c>
      <c r="M16" s="370"/>
      <c r="N16" s="366"/>
      <c r="O16" s="710" t="s">
        <v>1672</v>
      </c>
      <c r="P16" s="265"/>
      <c r="Q16" s="734"/>
      <c r="R16" s="330" t="s">
        <v>2265</v>
      </c>
      <c r="S16" s="330" t="s">
        <v>2266</v>
      </c>
      <c r="T16" s="330" t="s">
        <v>2267</v>
      </c>
      <c r="U16" s="366"/>
      <c r="V16" s="325"/>
      <c r="AA16" s="365" t="str">
        <f t="shared" ref="AA16" si="6">TEXT(L16,"ddd")</f>
        <v>Wed</v>
      </c>
      <c r="AB16" s="365" t="str">
        <f t="shared" si="1"/>
        <v>Mon</v>
      </c>
      <c r="AC16" s="701" t="str">
        <f t="shared" si="2"/>
        <v>Tue</v>
      </c>
    </row>
    <row r="17" spans="1:73" s="701" customFormat="1" ht="13" customHeight="1" x14ac:dyDescent="0.35">
      <c r="A17" s="366" t="str">
        <f>TEXT(B17,"ddd")</f>
        <v>Fri</v>
      </c>
      <c r="B17" s="370">
        <v>45821</v>
      </c>
      <c r="C17" s="370">
        <v>45827</v>
      </c>
      <c r="D17" s="743" t="s">
        <v>2142</v>
      </c>
      <c r="E17" s="366"/>
      <c r="F17" s="366"/>
      <c r="G17" s="767"/>
      <c r="H17" s="366"/>
      <c r="I17" s="735"/>
      <c r="J17" s="366"/>
      <c r="K17" s="735"/>
      <c r="L17" s="370">
        <v>45813</v>
      </c>
      <c r="M17" s="370"/>
      <c r="N17" s="366" t="s">
        <v>1960</v>
      </c>
      <c r="O17" s="710"/>
      <c r="P17" s="265"/>
      <c r="Q17" s="734"/>
      <c r="R17" s="744" t="s">
        <v>2268</v>
      </c>
      <c r="S17" s="734" t="s">
        <v>2269</v>
      </c>
      <c r="T17" s="734" t="s">
        <v>2137</v>
      </c>
      <c r="U17" s="734"/>
      <c r="V17" s="325"/>
      <c r="AA17" s="365"/>
    </row>
    <row r="18" spans="1:73" s="701" customFormat="1" ht="13" customHeight="1" x14ac:dyDescent="0.35">
      <c r="A18" s="366" t="str">
        <f t="shared" ref="A18" si="7">TEXT(B18,"ddd")</f>
        <v>Fri</v>
      </c>
      <c r="B18" s="370">
        <v>45821</v>
      </c>
      <c r="C18" s="370">
        <v>45830</v>
      </c>
      <c r="D18" s="743" t="s">
        <v>2182</v>
      </c>
      <c r="E18" s="366"/>
      <c r="F18" s="366"/>
      <c r="G18" s="767"/>
      <c r="H18" s="370">
        <v>45799</v>
      </c>
      <c r="I18" s="735"/>
      <c r="J18" s="370"/>
      <c r="K18" s="735"/>
      <c r="L18" s="370"/>
      <c r="M18" s="370"/>
      <c r="N18" s="366"/>
      <c r="O18" s="710"/>
      <c r="P18" s="265"/>
      <c r="Q18" s="734"/>
      <c r="R18" s="734"/>
      <c r="S18" s="734"/>
      <c r="T18" s="734"/>
      <c r="U18" s="734"/>
      <c r="V18" s="325" t="s">
        <v>2270</v>
      </c>
      <c r="AA18" s="365"/>
    </row>
    <row r="19" spans="1:73" s="701" customFormat="1" ht="13" customHeight="1" x14ac:dyDescent="0.35">
      <c r="A19" s="366" t="str">
        <f t="shared" ref="A19:A20" si="8">TEXT(B19,"ddd")</f>
        <v>Fri</v>
      </c>
      <c r="B19" s="370">
        <v>45821</v>
      </c>
      <c r="C19" s="370">
        <v>45830</v>
      </c>
      <c r="D19" s="743" t="s">
        <v>2184</v>
      </c>
      <c r="E19" s="366"/>
      <c r="F19" s="366"/>
      <c r="G19" s="767"/>
      <c r="H19" s="370">
        <v>45799</v>
      </c>
      <c r="I19" s="366"/>
      <c r="J19" s="366"/>
      <c r="K19" s="366"/>
      <c r="L19" s="370"/>
      <c r="M19" s="366"/>
      <c r="N19" s="366"/>
      <c r="O19" s="710"/>
      <c r="P19" s="265"/>
      <c r="Q19" s="734"/>
      <c r="R19" s="734"/>
      <c r="S19" s="734"/>
      <c r="T19" s="734"/>
      <c r="U19" s="734"/>
      <c r="V19" s="265" t="s">
        <v>2270</v>
      </c>
    </row>
    <row r="20" spans="1:73" s="701" customFormat="1" ht="13" customHeight="1" x14ac:dyDescent="0.35">
      <c r="A20" s="366" t="str">
        <f t="shared" si="8"/>
        <v>Fri</v>
      </c>
      <c r="B20" s="370">
        <v>45835</v>
      </c>
      <c r="C20" s="370">
        <v>45844</v>
      </c>
      <c r="D20" s="743" t="s">
        <v>2182</v>
      </c>
      <c r="E20" s="366"/>
      <c r="F20" s="366"/>
      <c r="G20" s="767"/>
      <c r="H20" s="370">
        <v>45806</v>
      </c>
      <c r="I20" s="370"/>
      <c r="J20" s="366"/>
      <c r="K20" s="735"/>
      <c r="L20" s="370"/>
      <c r="M20" s="366"/>
      <c r="N20" s="366"/>
      <c r="O20" s="710"/>
      <c r="P20" s="265"/>
      <c r="Q20" s="734"/>
      <c r="R20" s="734"/>
      <c r="S20" s="330"/>
      <c r="T20" s="734"/>
      <c r="U20" s="734"/>
      <c r="V20" s="265" t="s">
        <v>2271</v>
      </c>
    </row>
    <row r="21" spans="1:73" s="701" customFormat="1" ht="13" customHeight="1" x14ac:dyDescent="0.35">
      <c r="A21" s="366" t="str">
        <f t="shared" ref="A21:A22" si="9">TEXT(B21,"ddd")</f>
        <v>Fri</v>
      </c>
      <c r="B21" s="370">
        <v>45835</v>
      </c>
      <c r="C21" s="370">
        <v>45844</v>
      </c>
      <c r="D21" s="743" t="s">
        <v>2184</v>
      </c>
      <c r="E21" s="366"/>
      <c r="F21" s="366"/>
      <c r="G21" s="767"/>
      <c r="H21" s="370">
        <v>45806</v>
      </c>
      <c r="I21" s="370"/>
      <c r="J21" s="366"/>
      <c r="K21" s="735"/>
      <c r="L21" s="370"/>
      <c r="M21" s="366"/>
      <c r="N21" s="366"/>
      <c r="O21" s="710"/>
      <c r="P21" s="265"/>
      <c r="Q21" s="734"/>
      <c r="R21" s="744"/>
      <c r="S21" s="265"/>
      <c r="T21" s="265"/>
      <c r="U21" s="366"/>
      <c r="V21" s="265" t="s">
        <v>2271</v>
      </c>
    </row>
    <row r="22" spans="1:73" s="701" customFormat="1" ht="13" customHeight="1" x14ac:dyDescent="0.35">
      <c r="A22" s="366" t="str">
        <f t="shared" si="9"/>
        <v>Fri</v>
      </c>
      <c r="B22" s="370">
        <v>45821</v>
      </c>
      <c r="C22" s="370">
        <v>45830</v>
      </c>
      <c r="D22" s="743" t="s">
        <v>2272</v>
      </c>
      <c r="E22" s="743"/>
      <c r="F22" s="743"/>
      <c r="G22" s="370">
        <v>45813</v>
      </c>
      <c r="H22" s="366"/>
      <c r="I22" s="370"/>
      <c r="J22" s="366"/>
      <c r="K22" s="735"/>
      <c r="L22" s="370"/>
      <c r="M22" s="366"/>
      <c r="N22" s="366"/>
      <c r="O22" s="710" t="s">
        <v>1726</v>
      </c>
      <c r="P22" s="265"/>
      <c r="Q22" s="734"/>
      <c r="R22" s="744"/>
      <c r="T22" s="265"/>
      <c r="U22" s="265" t="s">
        <v>2273</v>
      </c>
      <c r="V22" s="265"/>
    </row>
    <row r="23" spans="1:73" s="701" customFormat="1" ht="13" customHeight="1" x14ac:dyDescent="0.35">
      <c r="A23" s="366" t="str">
        <f t="shared" ref="A23:A25" si="10">TEXT(B23,"ddd")</f>
        <v>Fri</v>
      </c>
      <c r="B23" s="370">
        <v>45821</v>
      </c>
      <c r="C23" s="370">
        <v>45830</v>
      </c>
      <c r="D23" s="743" t="s">
        <v>2274</v>
      </c>
      <c r="E23" s="743"/>
      <c r="F23" s="743"/>
      <c r="G23" s="370">
        <v>45813</v>
      </c>
      <c r="H23" s="370"/>
      <c r="I23" s="735"/>
      <c r="J23" s="366"/>
      <c r="K23" s="735"/>
      <c r="L23" s="370"/>
      <c r="M23" s="370"/>
      <c r="N23" s="366"/>
      <c r="O23" s="710" t="s">
        <v>1686</v>
      </c>
      <c r="P23" s="265"/>
      <c r="Q23" s="734"/>
      <c r="R23" s="734"/>
      <c r="S23" s="734"/>
      <c r="T23" s="734"/>
      <c r="U23" s="734"/>
      <c r="V23" s="265"/>
      <c r="AA23" s="365"/>
    </row>
    <row r="24" spans="1:73" s="701" customFormat="1" ht="13" customHeight="1" x14ac:dyDescent="0.35">
      <c r="A24" s="366" t="str">
        <f t="shared" si="10"/>
        <v>Fri</v>
      </c>
      <c r="B24" s="370">
        <v>45835</v>
      </c>
      <c r="C24" s="370">
        <v>45844</v>
      </c>
      <c r="D24" s="743" t="s">
        <v>2274</v>
      </c>
      <c r="E24" s="743"/>
      <c r="F24" s="743"/>
      <c r="G24" s="370">
        <v>45827</v>
      </c>
      <c r="H24" s="370"/>
      <c r="I24" s="370"/>
      <c r="J24" s="366"/>
      <c r="K24" s="735"/>
      <c r="L24" s="370"/>
      <c r="M24" s="366"/>
      <c r="N24" s="366"/>
      <c r="O24" s="710" t="s">
        <v>1700</v>
      </c>
      <c r="P24" s="265"/>
      <c r="Q24" s="366"/>
      <c r="R24" s="265"/>
      <c r="S24" s="265"/>
      <c r="T24" s="265"/>
      <c r="U24" s="366"/>
      <c r="V24" s="265"/>
    </row>
    <row r="25" spans="1:73" s="701" customFormat="1" ht="14.5" x14ac:dyDescent="0.35">
      <c r="A25" s="366" t="str">
        <f t="shared" si="10"/>
        <v>Fri</v>
      </c>
      <c r="B25" s="370">
        <v>45835</v>
      </c>
      <c r="C25" s="370">
        <v>45844</v>
      </c>
      <c r="D25" s="743" t="s">
        <v>2272</v>
      </c>
      <c r="E25" s="743"/>
      <c r="F25" s="743"/>
      <c r="G25" s="370">
        <v>45827</v>
      </c>
      <c r="H25" s="370"/>
      <c r="I25" s="370"/>
      <c r="J25" s="366"/>
      <c r="K25" s="735"/>
      <c r="L25" s="370"/>
      <c r="M25" s="366"/>
      <c r="N25" s="366"/>
      <c r="O25" s="710" t="s">
        <v>1678</v>
      </c>
      <c r="P25" s="265"/>
      <c r="Q25" s="366"/>
      <c r="R25" s="265"/>
      <c r="T25" s="265"/>
      <c r="U25" s="265" t="s">
        <v>2275</v>
      </c>
      <c r="V25" s="265"/>
    </row>
    <row r="26" spans="1:73" s="701" customFormat="1" ht="14.5" x14ac:dyDescent="0.35">
      <c r="A26" s="366"/>
      <c r="B26" s="370"/>
      <c r="C26" s="370"/>
      <c r="D26" s="743"/>
      <c r="E26" s="743"/>
      <c r="F26" s="743"/>
      <c r="G26" s="743"/>
      <c r="H26" s="370"/>
      <c r="I26" s="370"/>
      <c r="J26" s="366"/>
      <c r="K26" s="735"/>
      <c r="L26" s="370"/>
      <c r="M26" s="366"/>
      <c r="N26" s="366"/>
      <c r="O26" s="710"/>
      <c r="P26" s="265"/>
      <c r="Q26" s="366"/>
      <c r="R26" s="265"/>
      <c r="S26" s="265"/>
      <c r="T26" s="265"/>
      <c r="U26" s="366"/>
      <c r="V26" s="265"/>
    </row>
    <row r="27" spans="1:73" s="701" customFormat="1" ht="14.5" x14ac:dyDescent="0.35">
      <c r="A27" s="366"/>
      <c r="B27" s="370"/>
      <c r="C27" s="370"/>
      <c r="D27" s="743"/>
      <c r="E27" s="743"/>
      <c r="F27" s="743"/>
      <c r="G27" s="743"/>
      <c r="H27" s="370"/>
      <c r="I27" s="370"/>
      <c r="J27" s="366"/>
      <c r="K27" s="735"/>
      <c r="L27" s="370"/>
      <c r="M27" s="366"/>
      <c r="N27" s="366"/>
      <c r="O27" s="710"/>
      <c r="P27" s="265"/>
      <c r="Q27" s="366"/>
      <c r="R27" s="265"/>
      <c r="S27" s="265"/>
      <c r="T27" s="265"/>
      <c r="U27" s="366"/>
      <c r="V27" s="265"/>
    </row>
    <row r="28" spans="1:73" s="701" customFormat="1" ht="14.5" x14ac:dyDescent="0.35">
      <c r="A28" s="366"/>
      <c r="B28" s="370"/>
      <c r="C28" s="370"/>
      <c r="D28" s="743"/>
      <c r="E28" s="366"/>
      <c r="F28" s="366"/>
      <c r="G28" s="366"/>
      <c r="H28" s="370"/>
      <c r="I28" s="370"/>
      <c r="J28" s="366"/>
      <c r="K28" s="735"/>
      <c r="L28" s="370"/>
      <c r="M28" s="366"/>
      <c r="N28" s="366"/>
      <c r="O28" s="710"/>
      <c r="P28" s="265"/>
      <c r="Q28" s="366"/>
      <c r="R28" s="265"/>
      <c r="S28" s="265"/>
      <c r="T28" s="265"/>
      <c r="U28" s="366"/>
      <c r="V28" s="265"/>
    </row>
    <row r="29" spans="1:73" s="701" customFormat="1" ht="14.5" x14ac:dyDescent="0.35">
      <c r="A29" s="366"/>
      <c r="B29" s="370"/>
      <c r="C29" s="370"/>
      <c r="D29" s="709"/>
      <c r="E29" s="366"/>
      <c r="F29" s="366"/>
      <c r="G29" s="366"/>
      <c r="H29" s="366"/>
      <c r="I29" s="370"/>
      <c r="J29" s="366"/>
      <c r="K29" s="735"/>
      <c r="L29" s="370"/>
      <c r="M29" s="366"/>
      <c r="N29" s="366"/>
      <c r="O29" s="710"/>
      <c r="P29" s="265"/>
      <c r="Q29" s="366"/>
      <c r="R29" s="265"/>
      <c r="S29" s="265"/>
      <c r="T29" s="265"/>
      <c r="U29" s="366"/>
      <c r="V29" s="265"/>
    </row>
    <row r="30" spans="1:73" s="701" customFormat="1" ht="14.5" x14ac:dyDescent="0.35">
      <c r="A30" s="366"/>
      <c r="B30" s="370"/>
      <c r="C30" s="370"/>
      <c r="D30" s="709"/>
      <c r="E30" s="366"/>
      <c r="F30" s="366"/>
      <c r="G30" s="366"/>
      <c r="H30" s="366"/>
      <c r="I30" s="370"/>
      <c r="J30" s="366"/>
      <c r="K30" s="735"/>
      <c r="L30" s="370"/>
      <c r="M30" s="366"/>
      <c r="N30" s="366"/>
      <c r="O30" s="710"/>
      <c r="P30" s="332"/>
      <c r="Q30" s="366"/>
      <c r="R30" s="265"/>
      <c r="S30" s="265"/>
      <c r="T30" s="265"/>
      <c r="U30" s="366"/>
      <c r="V30" s="265"/>
    </row>
    <row r="31" spans="1:73" s="701" customFormat="1" ht="14.5" x14ac:dyDescent="0.35">
      <c r="A31" s="366"/>
      <c r="B31" s="370"/>
      <c r="C31" s="370"/>
      <c r="D31" s="709"/>
      <c r="E31" s="370"/>
      <c r="F31" s="366"/>
      <c r="G31" s="366"/>
      <c r="H31" s="366"/>
      <c r="I31" s="370"/>
      <c r="J31" s="366"/>
      <c r="K31" s="735"/>
      <c r="L31" s="370"/>
      <c r="M31" s="366"/>
      <c r="N31" s="366"/>
      <c r="O31" s="710"/>
      <c r="P31" s="366"/>
      <c r="Q31" s="366"/>
      <c r="R31" s="744"/>
      <c r="S31" s="265"/>
      <c r="T31" s="265"/>
      <c r="U31" s="366"/>
      <c r="V31" s="265"/>
    </row>
    <row r="32" spans="1:73" s="745" customFormat="1" ht="14.5" x14ac:dyDescent="0.35">
      <c r="A32" s="366"/>
      <c r="B32" s="370"/>
      <c r="C32" s="370"/>
      <c r="D32" s="709"/>
      <c r="E32" s="366"/>
      <c r="F32" s="366"/>
      <c r="G32" s="366"/>
      <c r="H32" s="366"/>
      <c r="I32" s="370"/>
      <c r="J32" s="366"/>
      <c r="K32" s="735"/>
      <c r="L32" s="370"/>
      <c r="M32" s="366"/>
      <c r="N32" s="366"/>
      <c r="O32" s="710"/>
      <c r="P32" s="366"/>
      <c r="Q32" s="366"/>
      <c r="R32" s="265"/>
      <c r="S32" s="366"/>
      <c r="T32" s="265"/>
      <c r="U32" s="366"/>
      <c r="V32" s="265"/>
      <c r="W32" s="701"/>
      <c r="X32" s="701"/>
      <c r="Y32" s="701"/>
      <c r="Z32" s="701"/>
      <c r="AA32" s="701"/>
      <c r="AB32" s="701"/>
      <c r="AC32" s="701"/>
      <c r="AD32" s="701"/>
      <c r="AE32" s="701"/>
      <c r="AF32" s="701"/>
      <c r="AG32" s="701"/>
      <c r="AH32" s="701"/>
      <c r="AI32" s="701"/>
      <c r="AJ32" s="701"/>
      <c r="AK32" s="701"/>
      <c r="AL32" s="701"/>
      <c r="AM32" s="701"/>
      <c r="AN32" s="701"/>
      <c r="AO32" s="701"/>
      <c r="AP32" s="701"/>
      <c r="AQ32" s="701"/>
      <c r="AR32" s="701"/>
      <c r="AS32" s="701"/>
      <c r="AT32" s="701"/>
      <c r="AU32" s="701"/>
      <c r="AV32" s="701"/>
      <c r="AW32" s="701"/>
      <c r="AX32" s="701"/>
      <c r="AY32" s="701"/>
      <c r="AZ32" s="701"/>
      <c r="BA32" s="701"/>
      <c r="BB32" s="701"/>
      <c r="BC32" s="701"/>
      <c r="BD32" s="701"/>
      <c r="BE32" s="701"/>
      <c r="BF32" s="701"/>
      <c r="BG32" s="701"/>
      <c r="BH32" s="701"/>
      <c r="BI32" s="701"/>
      <c r="BJ32" s="701"/>
      <c r="BK32" s="701"/>
      <c r="BL32" s="701"/>
      <c r="BM32" s="701"/>
      <c r="BN32" s="701"/>
      <c r="BO32" s="701"/>
      <c r="BP32" s="701"/>
      <c r="BQ32" s="701"/>
      <c r="BR32" s="701"/>
      <c r="BS32" s="701"/>
      <c r="BT32" s="701"/>
      <c r="BU32" s="701"/>
    </row>
    <row r="33" spans="21:73" s="701" customFormat="1" ht="12" x14ac:dyDescent="0.35"/>
    <row r="34" spans="21:73" ht="15" customHeight="1" x14ac:dyDescent="0.35">
      <c r="U34" s="701"/>
      <c r="V34" s="701"/>
      <c r="W34" s="701"/>
      <c r="X34" s="701"/>
      <c r="Y34" s="701"/>
      <c r="Z34" s="701"/>
      <c r="AA34" s="701"/>
      <c r="AB34" s="701"/>
      <c r="AC34" s="701"/>
      <c r="AD34" s="701"/>
      <c r="AE34" s="701"/>
      <c r="AF34" s="701"/>
      <c r="AG34" s="701"/>
      <c r="AH34" s="701"/>
      <c r="AI34" s="701"/>
      <c r="AJ34" s="701"/>
      <c r="AK34" s="701"/>
      <c r="AL34" s="701"/>
      <c r="AM34" s="701"/>
      <c r="AN34" s="701"/>
      <c r="AO34" s="701"/>
      <c r="AP34" s="701"/>
      <c r="AQ34" s="701"/>
      <c r="AR34" s="701"/>
      <c r="AS34" s="701"/>
      <c r="AT34" s="701"/>
      <c r="AU34" s="701"/>
      <c r="AV34" s="701"/>
      <c r="AW34" s="701"/>
      <c r="AX34" s="701"/>
      <c r="AY34" s="701"/>
      <c r="AZ34" s="701"/>
      <c r="BA34" s="701"/>
      <c r="BB34" s="701"/>
      <c r="BC34" s="701"/>
      <c r="BD34" s="701"/>
      <c r="BE34" s="701"/>
      <c r="BF34" s="701"/>
      <c r="BG34" s="701"/>
      <c r="BH34" s="701"/>
      <c r="BI34" s="701"/>
      <c r="BJ34" s="701"/>
      <c r="BK34" s="701"/>
      <c r="BL34" s="701"/>
      <c r="BM34" s="701"/>
      <c r="BN34" s="701"/>
      <c r="BO34" s="701"/>
      <c r="BP34" s="701"/>
      <c r="BQ34" s="701"/>
      <c r="BR34" s="701"/>
      <c r="BS34" s="701"/>
      <c r="BT34" s="701"/>
      <c r="BU34" s="701"/>
    </row>
    <row r="35" spans="21:73" ht="15" customHeight="1" x14ac:dyDescent="0.35">
      <c r="U35" s="701"/>
      <c r="V35" s="701"/>
      <c r="W35" s="701"/>
    </row>
    <row r="36" spans="21:73" ht="15" customHeight="1" x14ac:dyDescent="0.35">
      <c r="U36" s="701"/>
      <c r="V36" s="701"/>
      <c r="W36" s="701"/>
    </row>
    <row r="37" spans="21:73" ht="15" customHeight="1" x14ac:dyDescent="0.35">
      <c r="U37" s="701"/>
      <c r="V37" s="701"/>
      <c r="W37" s="701"/>
    </row>
    <row r="38" spans="21:73" ht="15" customHeight="1" x14ac:dyDescent="0.35">
      <c r="U38" s="701"/>
      <c r="V38" s="701"/>
      <c r="W38" s="701"/>
    </row>
    <row r="39" spans="21:73" ht="15" customHeight="1" x14ac:dyDescent="0.35">
      <c r="U39" s="701"/>
      <c r="V39" s="701"/>
      <c r="W39" s="701"/>
    </row>
    <row r="40" spans="21:73" ht="15" customHeight="1" x14ac:dyDescent="0.35">
      <c r="U40" s="701"/>
      <c r="V40" s="701"/>
      <c r="W40" s="701"/>
    </row>
    <row r="41" spans="21:73" ht="15" customHeight="1" x14ac:dyDescent="0.35">
      <c r="U41" s="701"/>
      <c r="V41" s="701"/>
      <c r="W41" s="701"/>
    </row>
    <row r="42" spans="21:73" ht="15" customHeight="1" x14ac:dyDescent="0.35">
      <c r="U42" s="701"/>
      <c r="V42" s="701"/>
      <c r="W42" s="701"/>
    </row>
    <row r="43" spans="21:73" ht="15" customHeight="1" x14ac:dyDescent="0.35">
      <c r="U43" s="701"/>
      <c r="V43" s="701"/>
      <c r="W43" s="701"/>
    </row>
    <row r="44" spans="21:73" ht="14.5" x14ac:dyDescent="0.35">
      <c r="U44" s="701"/>
      <c r="V44" s="701"/>
      <c r="W44" s="701"/>
    </row>
    <row r="45" spans="21:73" ht="14.5" x14ac:dyDescent="0.35">
      <c r="U45" s="701"/>
      <c r="V45" s="701"/>
      <c r="W45" s="701"/>
    </row>
    <row r="46" spans="21:73" ht="14.5" x14ac:dyDescent="0.35">
      <c r="U46" s="701"/>
      <c r="V46" s="701"/>
      <c r="W46" s="701"/>
    </row>
    <row r="47" spans="21:73" ht="14.5" x14ac:dyDescent="0.35">
      <c r="U47" s="701"/>
      <c r="V47" s="701"/>
      <c r="W47" s="701"/>
    </row>
    <row r="48" spans="21:73" ht="14.5" x14ac:dyDescent="0.35">
      <c r="U48" s="701"/>
      <c r="V48" s="701"/>
      <c r="W48" s="701"/>
    </row>
    <row r="49" spans="21:23" ht="14.5" x14ac:dyDescent="0.35">
      <c r="U49" s="701"/>
      <c r="V49" s="701"/>
      <c r="W49" s="701"/>
    </row>
    <row r="50" spans="21:23" ht="15" customHeight="1" x14ac:dyDescent="0.35">
      <c r="U50" s="701"/>
      <c r="V50" s="701"/>
      <c r="W50" s="701"/>
    </row>
    <row r="51" spans="21:23" ht="15" customHeight="1" x14ac:dyDescent="0.35">
      <c r="U51" s="701"/>
      <c r="V51" s="701"/>
      <c r="W51" s="701"/>
    </row>
    <row r="52" spans="21:23" ht="15" customHeight="1" x14ac:dyDescent="0.35">
      <c r="U52" s="701"/>
      <c r="V52" s="701"/>
      <c r="W52" s="701"/>
    </row>
    <row r="53" spans="21:23" ht="15" customHeight="1" x14ac:dyDescent="0.35">
      <c r="U53" s="701"/>
      <c r="V53" s="701"/>
      <c r="W53" s="701"/>
    </row>
    <row r="54" spans="21:23" ht="15" customHeight="1" x14ac:dyDescent="0.35">
      <c r="U54" s="701"/>
      <c r="V54" s="701"/>
      <c r="W54" s="701"/>
    </row>
    <row r="55" spans="21:23" ht="15" customHeight="1" x14ac:dyDescent="0.35">
      <c r="U55" s="701"/>
      <c r="V55" s="701"/>
      <c r="W55" s="701"/>
    </row>
    <row r="56" spans="21:23" ht="15" customHeight="1" x14ac:dyDescent="0.35">
      <c r="U56" s="701"/>
      <c r="V56" s="701"/>
      <c r="W56" s="701"/>
    </row>
    <row r="57" spans="21:23" ht="15" customHeight="1" x14ac:dyDescent="0.35">
      <c r="U57" s="701"/>
      <c r="V57" s="701"/>
      <c r="W57" s="701"/>
    </row>
    <row r="58" spans="21:23" ht="15" customHeight="1" x14ac:dyDescent="0.35">
      <c r="U58" s="701"/>
      <c r="V58" s="701"/>
      <c r="W58" s="701"/>
    </row>
  </sheetData>
  <autoFilter ref="A4:V25" xr:uid="{E8E4BB3C-C057-41BD-B586-533ED9CBB63E}"/>
  <mergeCells count="1">
    <mergeCell ref="X2:Y2"/>
  </mergeCells>
  <hyperlinks>
    <hyperlink ref="R6" r:id="rId1" xr:uid="{036EFD7B-E1B5-42D3-A9B5-E798590AC34E}"/>
    <hyperlink ref="R7" r:id="rId2" xr:uid="{E6FAEA2A-ADE2-44A8-8363-15F4A8F8D7A6}"/>
    <hyperlink ref="R17" r:id="rId3" xr:uid="{9B0EA0A4-19F3-4317-A197-EF291BFB8C7B}"/>
    <hyperlink ref="R8" r:id="rId4" xr:uid="{53C0C6D8-FAFD-403E-843D-F4DB008C8223}"/>
    <hyperlink ref="R10" r:id="rId5" xr:uid="{69CD34C7-B82D-4D14-82C2-A6FF5ADEC781}"/>
    <hyperlink ref="R9" r:id="rId6" xr:uid="{5CB7B96B-B052-4B27-99B5-9E22822EDCDB}"/>
    <hyperlink ref="R11" r:id="rId7" xr:uid="{413B9231-8180-4361-8FDC-4A42AD2D6C7E}"/>
    <hyperlink ref="S6" r:id="rId8" xr:uid="{BF4F914D-0EBF-4387-935D-64D9E6B59437}"/>
    <hyperlink ref="S7" r:id="rId9" xr:uid="{140757CB-EE9B-441C-8D65-D2E9531A1193}"/>
    <hyperlink ref="S8" r:id="rId10" xr:uid="{26E48581-5F04-4182-A014-00631C444045}"/>
    <hyperlink ref="S9" r:id="rId11" xr:uid="{65B0D575-E9C3-42B0-9D03-FBFD14C3FB2B}"/>
    <hyperlink ref="S10" r:id="rId12" xr:uid="{0E3C9AB3-1B92-4F51-9183-92679F0AABAC}"/>
    <hyperlink ref="S12" r:id="rId13" xr:uid="{1637AB4B-A26F-46D2-A2ED-191086784BFC}"/>
    <hyperlink ref="S13" r:id="rId14" xr:uid="{6A9D6942-E2D2-4236-87F2-6A6B07769365}"/>
    <hyperlink ref="S14" r:id="rId15" xr:uid="{92585A0E-7F82-4DF0-9B46-AD1EB1012B00}"/>
    <hyperlink ref="S15" r:id="rId16" xr:uid="{7CC22154-11F6-4674-B59D-79090724B547}"/>
    <hyperlink ref="S16" r:id="rId17" xr:uid="{9FD38FC8-E173-47DD-8CBD-2CB9044DD12A}"/>
    <hyperlink ref="T6" r:id="rId18" xr:uid="{1BC793FD-75F5-4201-AB94-A5AFC132E23E}"/>
    <hyperlink ref="U9" r:id="rId19" xr:uid="{2D517217-0405-4879-8336-44C4F2E40A72}"/>
    <hyperlink ref="S5" r:id="rId20" xr:uid="{DF2C1F73-D647-4066-804C-BEBDEE53BDF5}"/>
    <hyperlink ref="T9" r:id="rId21" xr:uid="{46BF9A56-314C-4539-8CE0-0A0EE86D3F02}"/>
    <hyperlink ref="V10" r:id="rId22" xr:uid="{6328A743-6D46-4EE3-BD80-FFC3D4D13A49}"/>
    <hyperlink ref="V9" r:id="rId23" xr:uid="{9C3E2AC6-6781-4E73-BF1E-B23A37F947C2}"/>
    <hyperlink ref="V18" r:id="rId24" xr:uid="{0F5D4782-9749-4961-B113-76215B71DA16}"/>
    <hyperlink ref="V19" r:id="rId25" xr:uid="{B8FD7F86-88B7-4557-8144-6AED45C87291}"/>
    <hyperlink ref="V20" r:id="rId26" xr:uid="{AE0B7763-C0CB-4BAD-8C64-E9020838F1BB}"/>
    <hyperlink ref="V21" r:id="rId27" xr:uid="{FA6BE23F-D805-46EC-8679-73B362FC67A5}"/>
    <hyperlink ref="R12" r:id="rId28" xr:uid="{69804255-F25A-4B28-9FB7-99BD6BA756D6}"/>
    <hyperlink ref="R13" r:id="rId29" xr:uid="{C1A73AE9-1DF5-4957-8A2C-81F9076F554F}"/>
    <hyperlink ref="R14" r:id="rId30" xr:uid="{85E074DD-2814-432D-9796-C8F4DB18E916}"/>
    <hyperlink ref="R15" r:id="rId31" xr:uid="{8CF4DD47-1F59-4962-9C6A-7254D87B4F49}"/>
    <hyperlink ref="R16" r:id="rId32" xr:uid="{823C148F-F035-4185-973B-4598F264AD93}"/>
    <hyperlink ref="T7" r:id="rId33" xr:uid="{6BAD53BD-5B15-4FD2-AB33-D1666CBC3482}"/>
    <hyperlink ref="U22" r:id="rId34" xr:uid="{9446E474-A4BB-44E2-95C3-D70A6559AFBC}"/>
    <hyperlink ref="T10" r:id="rId35" xr:uid="{AB4C3F8A-AC55-4F1D-85A3-6A187C9110FC}"/>
    <hyperlink ref="U10" r:id="rId36" xr:uid="{BE0AC3A9-93E9-4EAF-8921-D00DB4AD637E}"/>
    <hyperlink ref="T8" r:id="rId37" xr:uid="{481B5A6D-C10F-4B42-92F1-8370243994CD}"/>
    <hyperlink ref="U25" r:id="rId38" xr:uid="{D5FB5373-4316-4ABD-A2D3-DE25D9494366}"/>
    <hyperlink ref="T14" r:id="rId39" xr:uid="{B51B904A-92CA-4543-8F20-DF892335F046}"/>
    <hyperlink ref="T15" r:id="rId40" xr:uid="{3DA82D8F-46EC-4A66-9CA7-B265C941A5B4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DBD73-8CA6-4815-969D-A408AA799EF5}">
  <sheetPr filterMode="1"/>
  <dimension ref="A1:BU56"/>
  <sheetViews>
    <sheetView zoomScale="80" zoomScaleNormal="80" workbookViewId="0">
      <selection activeCell="D17" sqref="D17"/>
    </sheetView>
  </sheetViews>
  <sheetFormatPr defaultRowHeight="14.5" x14ac:dyDescent="0.35"/>
  <cols>
    <col min="1" max="1" width="4.1796875" bestFit="1" customWidth="1"/>
    <col min="4" max="4" width="21.1796875" customWidth="1"/>
    <col min="9" max="9" width="10.54296875" bestFit="1" customWidth="1"/>
    <col min="12" max="12" width="10.54296875" bestFit="1" customWidth="1"/>
    <col min="16" max="16" width="9.54296875" customWidth="1"/>
    <col min="18" max="18" width="12" customWidth="1"/>
    <col min="19" max="19" width="13.453125" customWidth="1"/>
    <col min="20" max="20" width="8.54296875" customWidth="1"/>
  </cols>
  <sheetData>
    <row r="1" spans="1:73" x14ac:dyDescent="0.35">
      <c r="A1" s="143"/>
      <c r="B1" s="520"/>
      <c r="C1" s="520"/>
      <c r="D1" s="604" t="s">
        <v>1657</v>
      </c>
      <c r="E1" s="611" t="s">
        <v>1658</v>
      </c>
      <c r="F1" s="611" t="s">
        <v>1658</v>
      </c>
      <c r="G1" s="729" t="s">
        <v>1658</v>
      </c>
      <c r="H1" s="611" t="s">
        <v>1658</v>
      </c>
      <c r="I1" s="613" t="s">
        <v>3</v>
      </c>
      <c r="J1" s="612" t="s">
        <v>1658</v>
      </c>
      <c r="K1" s="613" t="s">
        <v>3</v>
      </c>
      <c r="L1" s="613" t="s">
        <v>1658</v>
      </c>
      <c r="M1" s="611"/>
      <c r="N1" s="611"/>
      <c r="O1" s="611"/>
      <c r="P1" s="640"/>
      <c r="Q1" s="640"/>
      <c r="R1" s="641"/>
      <c r="S1" s="641"/>
      <c r="T1" s="656"/>
      <c r="U1" s="652"/>
      <c r="V1" s="652"/>
      <c r="W1" s="641"/>
      <c r="X1" s="90"/>
      <c r="Y1" s="90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365"/>
      <c r="AL1" s="365"/>
      <c r="AM1" s="365"/>
      <c r="AN1" s="365"/>
      <c r="AO1" s="365"/>
      <c r="AP1" s="365"/>
      <c r="AQ1" s="365"/>
      <c r="AR1" s="365"/>
      <c r="AS1" s="365"/>
      <c r="AT1" s="365"/>
      <c r="AU1" s="365"/>
      <c r="AV1" s="365"/>
      <c r="AW1" s="365"/>
      <c r="AX1" s="365"/>
      <c r="AY1" s="365"/>
      <c r="AZ1" s="365"/>
      <c r="BA1" s="365"/>
      <c r="BB1" s="365"/>
      <c r="BC1" s="365"/>
      <c r="BD1" s="365"/>
      <c r="BE1" s="365"/>
      <c r="BF1" s="365"/>
      <c r="BG1" s="365"/>
      <c r="BH1" s="365"/>
      <c r="BI1" s="365"/>
      <c r="BJ1" s="365"/>
      <c r="BK1" s="365"/>
      <c r="BL1" s="365"/>
      <c r="BM1" s="365"/>
      <c r="BN1" s="365"/>
      <c r="BO1" s="365"/>
      <c r="BP1" s="365"/>
      <c r="BQ1" s="365"/>
      <c r="BR1" s="365"/>
      <c r="BS1" s="365"/>
      <c r="BT1" s="365"/>
      <c r="BU1" s="365"/>
    </row>
    <row r="2" spans="1:73" x14ac:dyDescent="0.35">
      <c r="A2" s="143"/>
      <c r="B2" s="520"/>
      <c r="C2" s="520"/>
      <c r="D2" s="614" t="s">
        <v>968</v>
      </c>
      <c r="E2" s="605" t="s">
        <v>1</v>
      </c>
      <c r="F2" s="605" t="s">
        <v>1</v>
      </c>
      <c r="G2" s="730" t="s">
        <v>1</v>
      </c>
      <c r="H2" s="605" t="s">
        <v>1</v>
      </c>
      <c r="I2" s="607" t="s">
        <v>306</v>
      </c>
      <c r="J2" s="606" t="s">
        <v>1</v>
      </c>
      <c r="K2" s="607" t="s">
        <v>2</v>
      </c>
      <c r="L2" s="607" t="s">
        <v>3</v>
      </c>
      <c r="M2" s="608" t="s">
        <v>1658</v>
      </c>
      <c r="N2" s="608" t="s">
        <v>1658</v>
      </c>
      <c r="O2" s="608" t="s">
        <v>1658</v>
      </c>
      <c r="P2" s="609" t="s">
        <v>1659</v>
      </c>
      <c r="Q2" s="609" t="s">
        <v>1659</v>
      </c>
      <c r="R2" s="610" t="s">
        <v>1658</v>
      </c>
      <c r="S2" s="610" t="s">
        <v>1658</v>
      </c>
      <c r="T2" s="657" t="s">
        <v>1658</v>
      </c>
      <c r="U2" s="653" t="s">
        <v>1658</v>
      </c>
      <c r="V2" s="653" t="s">
        <v>1658</v>
      </c>
      <c r="W2" s="610" t="s">
        <v>1658</v>
      </c>
      <c r="X2" s="860" t="s">
        <v>1660</v>
      </c>
      <c r="Y2" s="860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365"/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365"/>
      <c r="BE2" s="365"/>
      <c r="BF2" s="365"/>
      <c r="BG2" s="365"/>
      <c r="BH2" s="365"/>
      <c r="BI2" s="365"/>
      <c r="BJ2" s="365"/>
      <c r="BK2" s="365"/>
      <c r="BL2" s="365"/>
      <c r="BM2" s="365"/>
      <c r="BN2" s="365"/>
      <c r="BO2" s="365"/>
      <c r="BP2" s="365"/>
      <c r="BQ2" s="365"/>
      <c r="BR2" s="365"/>
      <c r="BS2" s="365"/>
      <c r="BT2" s="365"/>
      <c r="BU2" s="365"/>
    </row>
    <row r="3" spans="1:73" x14ac:dyDescent="0.35">
      <c r="A3" s="143"/>
      <c r="B3" s="520"/>
      <c r="C3" s="520"/>
      <c r="D3" s="624" t="s">
        <v>1661</v>
      </c>
      <c r="E3" s="642" t="s">
        <v>1435</v>
      </c>
      <c r="F3" s="642" t="s">
        <v>1436</v>
      </c>
      <c r="G3" s="731" t="s">
        <v>1436</v>
      </c>
      <c r="H3" s="642" t="s">
        <v>1662</v>
      </c>
      <c r="I3" s="644" t="s">
        <v>2185</v>
      </c>
      <c r="J3" s="643" t="s">
        <v>1434</v>
      </c>
      <c r="K3" s="644" t="s">
        <v>1434</v>
      </c>
      <c r="L3" s="644" t="s">
        <v>2185</v>
      </c>
      <c r="M3" s="642" t="s">
        <v>1435</v>
      </c>
      <c r="N3" s="642" t="s">
        <v>1435</v>
      </c>
      <c r="O3" s="642" t="s">
        <v>1436</v>
      </c>
      <c r="P3" s="645"/>
      <c r="Q3" s="645"/>
      <c r="R3" s="625" t="s">
        <v>1435</v>
      </c>
      <c r="S3" s="625" t="s">
        <v>1436</v>
      </c>
      <c r="T3" s="658" t="s">
        <v>1662</v>
      </c>
      <c r="U3" s="654" t="s">
        <v>1436</v>
      </c>
      <c r="V3" s="654" t="s">
        <v>1662</v>
      </c>
      <c r="W3" s="625" t="s">
        <v>1435</v>
      </c>
      <c r="X3" s="146"/>
      <c r="Y3" s="146"/>
      <c r="Z3" s="365"/>
      <c r="AA3" s="365"/>
      <c r="AB3" s="365"/>
      <c r="AC3" s="365"/>
      <c r="AD3" s="365"/>
      <c r="AE3" s="365"/>
      <c r="AF3" s="365"/>
      <c r="AG3" s="365"/>
      <c r="AH3" s="365"/>
      <c r="AI3" s="365"/>
      <c r="AJ3" s="365"/>
      <c r="AK3" s="365"/>
      <c r="AL3" s="365"/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365"/>
      <c r="BE3" s="365"/>
      <c r="BF3" s="365"/>
      <c r="BG3" s="365"/>
      <c r="BH3" s="365"/>
      <c r="BI3" s="365"/>
      <c r="BJ3" s="365"/>
      <c r="BK3" s="365"/>
      <c r="BL3" s="365"/>
      <c r="BM3" s="365"/>
      <c r="BN3" s="365"/>
      <c r="BO3" s="365"/>
      <c r="BP3" s="365"/>
      <c r="BQ3" s="365"/>
      <c r="BR3" s="365"/>
      <c r="BS3" s="365"/>
      <c r="BT3" s="365"/>
      <c r="BU3" s="365"/>
    </row>
    <row r="4" spans="1:73" ht="104" x14ac:dyDescent="0.35">
      <c r="A4" s="665" t="s">
        <v>413</v>
      </c>
      <c r="B4" s="666" t="s">
        <v>235</v>
      </c>
      <c r="C4" s="667" t="s">
        <v>236</v>
      </c>
      <c r="D4" s="667" t="s">
        <v>1663</v>
      </c>
      <c r="E4" s="668" t="s">
        <v>1438</v>
      </c>
      <c r="F4" s="668" t="s">
        <v>1664</v>
      </c>
      <c r="G4" s="732" t="s">
        <v>2133</v>
      </c>
      <c r="H4" s="668" t="s">
        <v>1981</v>
      </c>
      <c r="I4" s="670" t="s">
        <v>1442</v>
      </c>
      <c r="J4" s="669" t="s">
        <v>2276</v>
      </c>
      <c r="K4" s="717" t="s">
        <v>1443</v>
      </c>
      <c r="L4" s="671" t="s">
        <v>1445</v>
      </c>
      <c r="M4" s="672" t="s">
        <v>1665</v>
      </c>
      <c r="N4" s="672" t="s">
        <v>1666</v>
      </c>
      <c r="O4" s="672" t="s">
        <v>1667</v>
      </c>
      <c r="P4" s="673" t="s">
        <v>1668</v>
      </c>
      <c r="Q4" s="673" t="s">
        <v>1669</v>
      </c>
      <c r="R4" s="691" t="s">
        <v>1450</v>
      </c>
      <c r="S4" s="674" t="s">
        <v>1451</v>
      </c>
      <c r="T4" s="675" t="s">
        <v>737</v>
      </c>
      <c r="U4" s="676" t="s">
        <v>1670</v>
      </c>
      <c r="V4" s="676" t="s">
        <v>2134</v>
      </c>
      <c r="W4" s="807" t="s">
        <v>2277</v>
      </c>
      <c r="X4" s="291" t="s">
        <v>524</v>
      </c>
      <c r="Y4" s="291" t="s">
        <v>525</v>
      </c>
      <c r="Z4" s="365"/>
      <c r="AA4" s="365"/>
      <c r="AB4" s="365"/>
      <c r="AC4" s="365"/>
      <c r="AD4" s="365"/>
      <c r="AE4" s="365"/>
      <c r="AF4" s="365"/>
      <c r="AG4" s="365"/>
      <c r="AH4" s="365"/>
      <c r="AI4" s="365"/>
      <c r="AJ4" s="365"/>
      <c r="AK4" s="365"/>
      <c r="AL4" s="365"/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365"/>
      <c r="BE4" s="365"/>
      <c r="BF4" s="365"/>
      <c r="BG4" s="365"/>
      <c r="BH4" s="365"/>
      <c r="BI4" s="365"/>
      <c r="BJ4" s="365"/>
      <c r="BK4" s="365"/>
      <c r="BL4" s="365"/>
      <c r="BM4" s="365"/>
      <c r="BN4" s="365"/>
      <c r="BO4" s="365"/>
      <c r="BP4" s="365"/>
      <c r="BQ4" s="365"/>
      <c r="BR4" s="365"/>
      <c r="BS4" s="365"/>
      <c r="BT4" s="365"/>
      <c r="BU4" s="365"/>
    </row>
    <row r="5" spans="1:73" hidden="1" x14ac:dyDescent="0.35">
      <c r="A5" s="366" t="str">
        <f t="shared" ref="A5:A20" si="0">TEXT(B5,"ddd")</f>
        <v>Tue</v>
      </c>
      <c r="B5" s="370">
        <v>45839</v>
      </c>
      <c r="C5" s="370">
        <v>45869</v>
      </c>
      <c r="D5" s="733" t="s">
        <v>1827</v>
      </c>
      <c r="E5" s="370"/>
      <c r="F5" s="734"/>
      <c r="G5" s="734"/>
      <c r="H5" s="370"/>
      <c r="I5" s="735">
        <v>45837</v>
      </c>
      <c r="J5" s="734"/>
      <c r="K5" s="735">
        <v>45838</v>
      </c>
      <c r="L5" s="370">
        <v>45838</v>
      </c>
      <c r="M5" s="736"/>
      <c r="N5" s="176" t="s">
        <v>1828</v>
      </c>
      <c r="O5" s="710" t="s">
        <v>1678</v>
      </c>
      <c r="P5" s="265"/>
      <c r="Q5" s="734"/>
      <c r="R5" s="737" t="s">
        <v>2278</v>
      </c>
      <c r="S5" s="775" t="s">
        <v>2279</v>
      </c>
      <c r="T5" s="737" t="s">
        <v>2252</v>
      </c>
      <c r="U5" s="366"/>
      <c r="V5" s="805"/>
      <c r="W5" s="803"/>
      <c r="X5" s="701"/>
      <c r="Y5" s="701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  <c r="AL5" s="365"/>
      <c r="AM5" s="365"/>
      <c r="AN5" s="365"/>
      <c r="AO5" s="365"/>
      <c r="AP5" s="365"/>
      <c r="AQ5" s="365"/>
      <c r="AR5" s="365"/>
      <c r="AS5" s="365"/>
      <c r="AT5" s="365"/>
      <c r="AU5" s="365"/>
      <c r="AV5" s="365"/>
      <c r="AW5" s="365"/>
      <c r="AX5" s="365"/>
      <c r="AY5" s="365"/>
      <c r="AZ5" s="365"/>
      <c r="BA5" s="365"/>
      <c r="BB5" s="365"/>
      <c r="BC5" s="365"/>
      <c r="BD5" s="365"/>
      <c r="BE5" s="365"/>
      <c r="BF5" s="365"/>
      <c r="BG5" s="365"/>
      <c r="BH5" s="365"/>
      <c r="BI5" s="365"/>
      <c r="BJ5" s="365"/>
      <c r="BK5" s="365"/>
      <c r="BL5" s="365"/>
      <c r="BM5" s="365"/>
      <c r="BN5" s="365"/>
      <c r="BO5" s="365"/>
      <c r="BP5" s="365"/>
      <c r="BQ5" s="365"/>
      <c r="BR5" s="365"/>
      <c r="BS5" s="365"/>
      <c r="BT5" s="365"/>
      <c r="BU5" s="365"/>
    </row>
    <row r="6" spans="1:73" hidden="1" x14ac:dyDescent="0.35">
      <c r="A6" s="366" t="str">
        <f t="shared" si="0"/>
        <v>Fri</v>
      </c>
      <c r="B6" s="370">
        <v>45842</v>
      </c>
      <c r="C6" s="370">
        <v>45845</v>
      </c>
      <c r="D6" s="733" t="s">
        <v>659</v>
      </c>
      <c r="E6" s="370">
        <v>45827</v>
      </c>
      <c r="F6" s="734"/>
      <c r="G6" s="734"/>
      <c r="H6" s="370">
        <f>E6</f>
        <v>45827</v>
      </c>
      <c r="I6" s="735">
        <v>45838</v>
      </c>
      <c r="J6" s="734"/>
      <c r="K6" s="735">
        <f>L6-1</f>
        <v>45838</v>
      </c>
      <c r="L6" s="776">
        <v>45839</v>
      </c>
      <c r="M6" s="736"/>
      <c r="N6" s="734" t="s">
        <v>1848</v>
      </c>
      <c r="O6" s="710" t="s">
        <v>1672</v>
      </c>
      <c r="P6" s="265"/>
      <c r="Q6" s="734"/>
      <c r="R6" s="737" t="s">
        <v>2280</v>
      </c>
      <c r="S6" s="737" t="s">
        <v>2281</v>
      </c>
      <c r="T6" s="737" t="s">
        <v>2282</v>
      </c>
      <c r="U6" s="366"/>
      <c r="V6" s="805"/>
      <c r="W6" s="803"/>
      <c r="X6" s="701"/>
      <c r="Y6" s="701"/>
      <c r="Z6" s="365"/>
      <c r="AA6" s="365"/>
      <c r="AB6" s="365"/>
      <c r="AC6" s="365"/>
      <c r="AD6" s="365"/>
      <c r="AE6" s="365"/>
      <c r="AF6" s="365"/>
      <c r="AG6" s="365"/>
      <c r="AH6" s="365"/>
      <c r="AI6" s="365"/>
      <c r="AJ6" s="365"/>
      <c r="AK6" s="365"/>
      <c r="AL6" s="365"/>
      <c r="AM6" s="365"/>
      <c r="AN6" s="365"/>
      <c r="AO6" s="365"/>
      <c r="AP6" s="365"/>
      <c r="AQ6" s="365"/>
      <c r="AR6" s="365"/>
      <c r="AS6" s="365"/>
      <c r="AT6" s="365"/>
      <c r="AU6" s="365"/>
      <c r="AV6" s="365"/>
      <c r="AW6" s="365"/>
      <c r="AX6" s="365"/>
      <c r="AY6" s="365"/>
      <c r="AZ6" s="365"/>
      <c r="BA6" s="365"/>
      <c r="BB6" s="365"/>
      <c r="BC6" s="365"/>
      <c r="BD6" s="365"/>
      <c r="BE6" s="365"/>
      <c r="BF6" s="365"/>
      <c r="BG6" s="365"/>
      <c r="BH6" s="365"/>
      <c r="BI6" s="365"/>
      <c r="BJ6" s="365"/>
      <c r="BK6" s="365"/>
      <c r="BL6" s="365"/>
      <c r="BM6" s="365"/>
      <c r="BN6" s="365"/>
      <c r="BO6" s="365"/>
      <c r="BP6" s="365"/>
      <c r="BQ6" s="365"/>
      <c r="BR6" s="365"/>
      <c r="BS6" s="365"/>
      <c r="BT6" s="365"/>
      <c r="BU6" s="365"/>
    </row>
    <row r="7" spans="1:73" hidden="1" x14ac:dyDescent="0.35">
      <c r="A7" s="366" t="str">
        <f t="shared" si="0"/>
        <v>Sat</v>
      </c>
      <c r="B7" s="370">
        <v>45850</v>
      </c>
      <c r="C7" s="370">
        <v>45852</v>
      </c>
      <c r="D7" s="733" t="s">
        <v>18</v>
      </c>
      <c r="E7" s="370">
        <v>45835</v>
      </c>
      <c r="F7" s="734"/>
      <c r="G7" s="734"/>
      <c r="H7" s="370">
        <f t="shared" ref="H7:H9" si="1">E7</f>
        <v>45835</v>
      </c>
      <c r="I7" s="735">
        <v>45846</v>
      </c>
      <c r="J7" s="734"/>
      <c r="K7" s="735">
        <f t="shared" ref="K7:K9" si="2">L7-1</f>
        <v>45846</v>
      </c>
      <c r="L7" s="370">
        <v>45847</v>
      </c>
      <c r="M7" s="736"/>
      <c r="N7" s="734" t="s">
        <v>1848</v>
      </c>
      <c r="O7" s="710" t="s">
        <v>1678</v>
      </c>
      <c r="P7" s="265"/>
      <c r="Q7" s="734"/>
      <c r="R7" s="330" t="s">
        <v>2283</v>
      </c>
      <c r="S7" s="330" t="s">
        <v>2284</v>
      </c>
      <c r="T7" s="330" t="s">
        <v>2285</v>
      </c>
      <c r="U7" s="366"/>
      <c r="V7" s="805"/>
      <c r="W7" s="803"/>
      <c r="X7" s="701"/>
      <c r="Y7" s="701"/>
      <c r="Z7" s="701"/>
      <c r="AA7" s="365"/>
      <c r="AB7" s="365"/>
      <c r="AC7" s="701"/>
      <c r="AD7" s="701"/>
      <c r="AE7" s="701"/>
      <c r="AF7" s="701"/>
      <c r="AG7" s="701"/>
      <c r="AH7" s="701"/>
      <c r="AI7" s="701"/>
      <c r="AJ7" s="701"/>
      <c r="AK7" s="701"/>
      <c r="AL7" s="701"/>
      <c r="AM7" s="701"/>
      <c r="AN7" s="701"/>
      <c r="AO7" s="701"/>
      <c r="AP7" s="701"/>
      <c r="AQ7" s="701"/>
      <c r="AR7" s="701"/>
      <c r="AS7" s="701"/>
      <c r="AT7" s="701"/>
      <c r="AU7" s="701"/>
      <c r="AV7" s="701"/>
      <c r="AW7" s="701"/>
      <c r="AX7" s="701"/>
      <c r="AY7" s="701"/>
      <c r="AZ7" s="701"/>
      <c r="BA7" s="701"/>
      <c r="BB7" s="701"/>
      <c r="BC7" s="701"/>
      <c r="BD7" s="701"/>
      <c r="BE7" s="701"/>
      <c r="BF7" s="701"/>
      <c r="BG7" s="701"/>
      <c r="BH7" s="701"/>
      <c r="BI7" s="701"/>
      <c r="BJ7" s="701"/>
      <c r="BK7" s="701"/>
      <c r="BL7" s="701"/>
      <c r="BM7" s="701"/>
      <c r="BN7" s="701"/>
      <c r="BO7" s="701"/>
      <c r="BP7" s="701"/>
      <c r="BQ7" s="701"/>
      <c r="BR7" s="701"/>
      <c r="BS7" s="701"/>
      <c r="BT7" s="701"/>
      <c r="BU7" s="701"/>
    </row>
    <row r="8" spans="1:73" hidden="1" x14ac:dyDescent="0.35">
      <c r="A8" s="366" t="str">
        <f t="shared" si="0"/>
        <v>Sat</v>
      </c>
      <c r="B8" s="370">
        <v>45857</v>
      </c>
      <c r="C8" s="370">
        <v>45859</v>
      </c>
      <c r="D8" s="733" t="s">
        <v>18</v>
      </c>
      <c r="E8" s="370">
        <v>45842</v>
      </c>
      <c r="F8" s="735"/>
      <c r="G8" s="735"/>
      <c r="H8" s="370">
        <f t="shared" si="1"/>
        <v>45842</v>
      </c>
      <c r="I8" s="735">
        <v>45853</v>
      </c>
      <c r="J8" s="734"/>
      <c r="K8" s="735">
        <f t="shared" si="2"/>
        <v>45853</v>
      </c>
      <c r="L8" s="370">
        <v>45854</v>
      </c>
      <c r="M8" s="736"/>
      <c r="N8" s="734" t="s">
        <v>1848</v>
      </c>
      <c r="O8" s="710" t="s">
        <v>1700</v>
      </c>
      <c r="P8" s="265"/>
      <c r="Q8" s="734"/>
      <c r="R8" s="744" t="s">
        <v>2286</v>
      </c>
      <c r="S8" s="744" t="s">
        <v>2287</v>
      </c>
      <c r="T8" s="744" t="s">
        <v>2288</v>
      </c>
      <c r="U8" s="366"/>
      <c r="V8" s="805"/>
      <c r="W8" s="745"/>
      <c r="X8" s="701"/>
      <c r="Y8" s="701"/>
      <c r="Z8" s="701"/>
      <c r="AA8" s="365"/>
      <c r="AB8" s="365"/>
      <c r="AC8" s="701"/>
      <c r="AD8" s="701"/>
      <c r="AE8" s="701"/>
      <c r="AF8" s="701"/>
      <c r="AG8" s="701"/>
      <c r="AH8" s="701"/>
      <c r="AI8" s="701"/>
      <c r="AJ8" s="701"/>
      <c r="AK8" s="701"/>
      <c r="AL8" s="701"/>
      <c r="AM8" s="701"/>
      <c r="AN8" s="701"/>
      <c r="AO8" s="701"/>
      <c r="AP8" s="701"/>
      <c r="AQ8" s="701"/>
      <c r="AR8" s="701"/>
      <c r="AS8" s="701"/>
      <c r="AT8" s="701"/>
      <c r="AU8" s="701"/>
      <c r="AV8" s="701"/>
      <c r="AW8" s="701"/>
      <c r="AX8" s="701"/>
      <c r="AY8" s="701"/>
      <c r="AZ8" s="701"/>
      <c r="BA8" s="701"/>
      <c r="BB8" s="701"/>
      <c r="BC8" s="701"/>
      <c r="BD8" s="701"/>
      <c r="BE8" s="701"/>
      <c r="BF8" s="701"/>
      <c r="BG8" s="701"/>
      <c r="BH8" s="701"/>
      <c r="BI8" s="701"/>
      <c r="BJ8" s="701"/>
      <c r="BK8" s="701"/>
      <c r="BL8" s="701"/>
      <c r="BM8" s="701"/>
      <c r="BN8" s="701"/>
      <c r="BO8" s="701"/>
      <c r="BP8" s="701"/>
      <c r="BQ8" s="701"/>
      <c r="BR8" s="701"/>
      <c r="BS8" s="701"/>
      <c r="BT8" s="701"/>
      <c r="BU8" s="701"/>
    </row>
    <row r="9" spans="1:73" hidden="1" x14ac:dyDescent="0.35">
      <c r="A9" s="366" t="str">
        <f t="shared" si="0"/>
        <v>Sat</v>
      </c>
      <c r="B9" s="370">
        <v>45864</v>
      </c>
      <c r="C9" s="370">
        <v>45866</v>
      </c>
      <c r="D9" s="733" t="s">
        <v>18</v>
      </c>
      <c r="E9" s="370">
        <v>45849</v>
      </c>
      <c r="F9" s="735"/>
      <c r="G9" s="735"/>
      <c r="H9" s="370">
        <f t="shared" si="1"/>
        <v>45849</v>
      </c>
      <c r="I9" s="735">
        <v>45860</v>
      </c>
      <c r="J9" s="734"/>
      <c r="K9" s="735">
        <f t="shared" si="2"/>
        <v>45860</v>
      </c>
      <c r="L9" s="370">
        <v>45861</v>
      </c>
      <c r="M9" s="736"/>
      <c r="N9" s="734" t="s">
        <v>1848</v>
      </c>
      <c r="O9" s="710" t="s">
        <v>1686</v>
      </c>
      <c r="P9" s="265"/>
      <c r="Q9" s="734"/>
      <c r="R9" s="744" t="s">
        <v>2289</v>
      </c>
      <c r="S9" s="744" t="s">
        <v>2290</v>
      </c>
      <c r="T9" s="744" t="s">
        <v>2291</v>
      </c>
      <c r="U9" s="366"/>
      <c r="V9" s="805"/>
      <c r="W9" s="745"/>
      <c r="X9" s="701"/>
      <c r="Y9" s="701"/>
      <c r="Z9" s="701"/>
      <c r="AA9" s="365"/>
      <c r="AB9" s="365"/>
      <c r="AC9" s="701"/>
      <c r="AD9" s="701"/>
      <c r="AE9" s="701"/>
      <c r="AF9" s="701"/>
      <c r="AG9" s="701"/>
      <c r="AH9" s="701"/>
      <c r="AI9" s="701"/>
      <c r="AJ9" s="701"/>
      <c r="AK9" s="701"/>
      <c r="AL9" s="701"/>
      <c r="AM9" s="701"/>
      <c r="AN9" s="701"/>
      <c r="AO9" s="701"/>
      <c r="AP9" s="701"/>
      <c r="AQ9" s="701"/>
      <c r="AR9" s="701"/>
      <c r="AS9" s="701"/>
      <c r="AT9" s="701"/>
      <c r="AU9" s="701"/>
      <c r="AV9" s="701"/>
      <c r="AW9" s="701"/>
      <c r="AX9" s="701"/>
      <c r="AY9" s="701"/>
      <c r="AZ9" s="701"/>
      <c r="BA9" s="701"/>
      <c r="BB9" s="701"/>
      <c r="BC9" s="701"/>
      <c r="BD9" s="701"/>
      <c r="BE9" s="701"/>
      <c r="BF9" s="701"/>
      <c r="BG9" s="701"/>
      <c r="BH9" s="701"/>
      <c r="BI9" s="701"/>
      <c r="BJ9" s="701"/>
      <c r="BK9" s="701"/>
      <c r="BL9" s="701"/>
      <c r="BM9" s="701"/>
      <c r="BN9" s="701"/>
      <c r="BO9" s="701"/>
      <c r="BP9" s="701"/>
      <c r="BQ9" s="701"/>
      <c r="BR9" s="701"/>
      <c r="BS9" s="701"/>
      <c r="BT9" s="701"/>
      <c r="BU9" s="701"/>
    </row>
    <row r="10" spans="1:73" s="430" customFormat="1" x14ac:dyDescent="0.35">
      <c r="A10" s="421" t="str">
        <f t="shared" si="0"/>
        <v>Tue</v>
      </c>
      <c r="B10" s="423">
        <v>45846</v>
      </c>
      <c r="C10" s="423">
        <v>45848</v>
      </c>
      <c r="D10" s="759" t="s">
        <v>30</v>
      </c>
      <c r="E10" s="423">
        <v>45831</v>
      </c>
      <c r="F10" s="423">
        <v>45825</v>
      </c>
      <c r="G10" s="758"/>
      <c r="H10" s="423">
        <v>45831</v>
      </c>
      <c r="I10" s="758">
        <v>45845</v>
      </c>
      <c r="J10" s="758">
        <v>45838</v>
      </c>
      <c r="K10" s="758">
        <v>45838</v>
      </c>
      <c r="L10" s="423">
        <v>45839</v>
      </c>
      <c r="M10" s="791"/>
      <c r="N10" s="792" t="s">
        <v>1883</v>
      </c>
      <c r="O10" s="761" t="s">
        <v>1700</v>
      </c>
      <c r="P10" s="762"/>
      <c r="Q10" s="792"/>
      <c r="R10" s="793" t="s">
        <v>2292</v>
      </c>
      <c r="S10" s="793" t="s">
        <v>2293</v>
      </c>
      <c r="T10" s="793" t="s">
        <v>2294</v>
      </c>
      <c r="U10" s="762" t="s">
        <v>2295</v>
      </c>
      <c r="V10" s="806" t="s">
        <v>2296</v>
      </c>
      <c r="W10" s="804"/>
      <c r="X10" s="766"/>
      <c r="Y10" s="766"/>
      <c r="Z10" s="766"/>
      <c r="AA10" s="428"/>
      <c r="AB10" s="428"/>
      <c r="AC10" s="766"/>
      <c r="AD10" s="766"/>
      <c r="AE10" s="766"/>
      <c r="AF10" s="766"/>
      <c r="AG10" s="766"/>
      <c r="AH10" s="766"/>
      <c r="AI10" s="766"/>
      <c r="AJ10" s="766"/>
      <c r="AK10" s="766"/>
      <c r="AL10" s="766"/>
      <c r="AM10" s="766"/>
      <c r="AN10" s="766"/>
      <c r="AO10" s="766"/>
      <c r="AP10" s="766"/>
      <c r="AQ10" s="766"/>
      <c r="AR10" s="766"/>
      <c r="AS10" s="766"/>
      <c r="AT10" s="766"/>
      <c r="AU10" s="766"/>
      <c r="AV10" s="766"/>
      <c r="AW10" s="766"/>
      <c r="AX10" s="766"/>
      <c r="AY10" s="766"/>
      <c r="AZ10" s="766"/>
      <c r="BA10" s="766"/>
      <c r="BB10" s="766"/>
      <c r="BC10" s="766"/>
      <c r="BD10" s="766"/>
      <c r="BE10" s="766"/>
      <c r="BF10" s="766"/>
      <c r="BG10" s="766"/>
      <c r="BH10" s="766"/>
      <c r="BI10" s="766"/>
      <c r="BJ10" s="766"/>
      <c r="BK10" s="766"/>
      <c r="BL10" s="766"/>
      <c r="BM10" s="766"/>
      <c r="BN10" s="766"/>
      <c r="BO10" s="766"/>
      <c r="BP10" s="766"/>
      <c r="BQ10" s="766"/>
      <c r="BR10" s="766"/>
      <c r="BS10" s="766"/>
      <c r="BT10" s="766"/>
      <c r="BU10" s="766"/>
    </row>
    <row r="11" spans="1:73" x14ac:dyDescent="0.35">
      <c r="A11" s="366" t="str">
        <f t="shared" si="0"/>
        <v>Tue</v>
      </c>
      <c r="B11" s="370">
        <v>45860</v>
      </c>
      <c r="C11" s="370">
        <v>45862</v>
      </c>
      <c r="D11" s="740" t="s">
        <v>30</v>
      </c>
      <c r="E11" s="370">
        <v>45847</v>
      </c>
      <c r="F11" s="735">
        <v>45839</v>
      </c>
      <c r="G11" s="735"/>
      <c r="H11" s="370">
        <v>45852</v>
      </c>
      <c r="I11" s="735">
        <v>45859</v>
      </c>
      <c r="J11" s="735">
        <v>45854</v>
      </c>
      <c r="K11" s="735">
        <v>45854</v>
      </c>
      <c r="L11" s="370">
        <v>45855</v>
      </c>
      <c r="M11" s="736"/>
      <c r="N11" s="734" t="s">
        <v>1883</v>
      </c>
      <c r="O11" s="710" t="s">
        <v>1726</v>
      </c>
      <c r="P11" s="265"/>
      <c r="Q11" s="734"/>
      <c r="R11" s="744" t="s">
        <v>2297</v>
      </c>
      <c r="S11" s="744" t="s">
        <v>2298</v>
      </c>
      <c r="T11" s="744" t="s">
        <v>2299</v>
      </c>
      <c r="U11" s="265" t="s">
        <v>2300</v>
      </c>
      <c r="V11" s="805" t="s">
        <v>2301</v>
      </c>
      <c r="W11" s="265" t="s">
        <v>2302</v>
      </c>
      <c r="X11" s="701"/>
      <c r="Y11" s="701"/>
      <c r="Z11" s="701"/>
      <c r="AA11" s="365"/>
      <c r="AB11" s="365"/>
      <c r="AC11" s="701"/>
      <c r="AD11" s="701"/>
      <c r="AE11" s="701"/>
      <c r="AF11" s="701"/>
      <c r="AG11" s="701"/>
      <c r="AH11" s="701"/>
      <c r="AI11" s="701"/>
      <c r="AJ11" s="701"/>
      <c r="AK11" s="701"/>
      <c r="AL11" s="701"/>
      <c r="AM11" s="701"/>
      <c r="AN11" s="701"/>
      <c r="AO11" s="701"/>
      <c r="AP11" s="701"/>
      <c r="AQ11" s="701"/>
      <c r="AR11" s="701"/>
      <c r="AS11" s="701"/>
      <c r="AT11" s="701"/>
      <c r="AU11" s="701"/>
      <c r="AV11" s="701"/>
      <c r="AW11" s="701"/>
      <c r="AX11" s="701"/>
      <c r="AY11" s="701"/>
      <c r="AZ11" s="701"/>
      <c r="BA11" s="701"/>
      <c r="BB11" s="701"/>
      <c r="BC11" s="701"/>
      <c r="BD11" s="701"/>
      <c r="BE11" s="701"/>
      <c r="BF11" s="701"/>
      <c r="BG11" s="701"/>
      <c r="BH11" s="701"/>
      <c r="BI11" s="701"/>
      <c r="BJ11" s="701"/>
      <c r="BK11" s="701"/>
      <c r="BL11" s="701"/>
      <c r="BM11" s="701"/>
      <c r="BN11" s="701"/>
      <c r="BO11" s="701"/>
      <c r="BP11" s="701"/>
      <c r="BQ11" s="701"/>
      <c r="BR11" s="701"/>
      <c r="BS11" s="701"/>
      <c r="BT11" s="701"/>
      <c r="BU11" s="701"/>
    </row>
    <row r="12" spans="1:73" hidden="1" x14ac:dyDescent="0.35">
      <c r="A12" s="366" t="str">
        <f t="shared" si="0"/>
        <v>Fri</v>
      </c>
      <c r="B12" s="370">
        <v>45849</v>
      </c>
      <c r="C12" s="370">
        <v>45855</v>
      </c>
      <c r="D12" s="743" t="s">
        <v>2142</v>
      </c>
      <c r="E12" s="370"/>
      <c r="F12" s="366"/>
      <c r="G12" s="366"/>
      <c r="H12" s="366"/>
      <c r="I12" s="735"/>
      <c r="J12" s="366"/>
      <c r="K12" s="735"/>
      <c r="L12" s="370">
        <v>45842</v>
      </c>
      <c r="M12" s="366"/>
      <c r="N12" s="734" t="s">
        <v>1960</v>
      </c>
      <c r="O12" s="790" t="s">
        <v>19</v>
      </c>
      <c r="P12" s="265"/>
      <c r="Q12" s="734"/>
      <c r="R12" s="330" t="s">
        <v>2303</v>
      </c>
      <c r="S12" s="734" t="s">
        <v>2269</v>
      </c>
      <c r="T12" s="734" t="s">
        <v>2137</v>
      </c>
      <c r="U12" s="366"/>
      <c r="V12" s="805"/>
      <c r="W12" s="745"/>
      <c r="X12" s="701"/>
      <c r="Y12" s="701"/>
      <c r="Z12" s="701"/>
      <c r="AA12" s="365"/>
      <c r="AB12" s="365"/>
      <c r="AC12" s="701"/>
      <c r="AD12" s="701"/>
      <c r="AE12" s="701"/>
      <c r="AF12" s="701"/>
      <c r="AG12" s="701"/>
      <c r="AH12" s="701"/>
      <c r="AI12" s="701"/>
      <c r="AJ12" s="701"/>
      <c r="AK12" s="701"/>
      <c r="AL12" s="701"/>
      <c r="AM12" s="701"/>
      <c r="AN12" s="701"/>
      <c r="AO12" s="701"/>
      <c r="AP12" s="701"/>
      <c r="AQ12" s="701"/>
      <c r="AR12" s="701"/>
      <c r="AS12" s="701"/>
      <c r="AT12" s="701"/>
      <c r="AU12" s="701"/>
      <c r="AV12" s="701"/>
      <c r="AW12" s="701"/>
      <c r="AX12" s="701"/>
      <c r="AY12" s="701"/>
      <c r="AZ12" s="701"/>
      <c r="BA12" s="701"/>
      <c r="BB12" s="701"/>
      <c r="BC12" s="701"/>
      <c r="BD12" s="701"/>
      <c r="BE12" s="701"/>
      <c r="BF12" s="701"/>
      <c r="BG12" s="701"/>
      <c r="BH12" s="701"/>
      <c r="BI12" s="701"/>
      <c r="BJ12" s="701"/>
      <c r="BK12" s="701"/>
      <c r="BL12" s="701"/>
      <c r="BM12" s="701"/>
      <c r="BN12" s="701"/>
      <c r="BO12" s="701"/>
      <c r="BP12" s="701"/>
      <c r="BQ12" s="701"/>
      <c r="BR12" s="701"/>
      <c r="BS12" s="701"/>
      <c r="BT12" s="701"/>
      <c r="BU12" s="701"/>
    </row>
    <row r="13" spans="1:73" hidden="1" x14ac:dyDescent="0.35">
      <c r="A13" s="366" t="str">
        <f t="shared" si="0"/>
        <v>Mon</v>
      </c>
      <c r="B13" s="370">
        <v>45845</v>
      </c>
      <c r="C13" s="370">
        <v>45851</v>
      </c>
      <c r="D13" s="733" t="s">
        <v>57</v>
      </c>
      <c r="E13" s="370"/>
      <c r="F13" s="366"/>
      <c r="G13" s="366"/>
      <c r="H13" s="366"/>
      <c r="I13" s="735">
        <v>45838</v>
      </c>
      <c r="J13" s="735"/>
      <c r="K13" s="735">
        <v>45839</v>
      </c>
      <c r="L13" s="735">
        <v>45840</v>
      </c>
      <c r="M13" s="701"/>
      <c r="N13" s="734"/>
      <c r="O13" s="366" t="s">
        <v>1678</v>
      </c>
      <c r="P13" s="265"/>
      <c r="Q13" s="734"/>
      <c r="R13" s="789" t="s">
        <v>2304</v>
      </c>
      <c r="S13" s="175" t="s">
        <v>2305</v>
      </c>
      <c r="T13" s="330" t="s">
        <v>2306</v>
      </c>
      <c r="U13" s="366"/>
      <c r="V13" s="805"/>
      <c r="W13" s="745"/>
      <c r="X13" s="701"/>
      <c r="Y13" s="701"/>
      <c r="Z13" s="701"/>
      <c r="AA13" s="365" t="str">
        <f>TEXT(L13,"ddd")</f>
        <v>Wed</v>
      </c>
      <c r="AB13" s="365" t="str">
        <f>TEXT(I13,"ddd")</f>
        <v>Mon</v>
      </c>
      <c r="AC13" s="701" t="str">
        <f t="shared" ref="AC13:AC16" si="3">TEXT(K13,"ddd")</f>
        <v>Tue</v>
      </c>
      <c r="AD13" s="701"/>
      <c r="AE13" s="701"/>
      <c r="AF13" s="701"/>
      <c r="AG13" s="701"/>
      <c r="AH13" s="701"/>
      <c r="AI13" s="701"/>
      <c r="AJ13" s="701"/>
      <c r="AK13" s="701"/>
      <c r="AL13" s="701"/>
      <c r="AM13" s="701"/>
      <c r="AN13" s="701"/>
      <c r="AO13" s="701"/>
      <c r="AP13" s="701"/>
      <c r="AQ13" s="701"/>
      <c r="AR13" s="701"/>
      <c r="AS13" s="701"/>
      <c r="AT13" s="701"/>
      <c r="AU13" s="701"/>
      <c r="AV13" s="701"/>
      <c r="AW13" s="701"/>
      <c r="AX13" s="701"/>
      <c r="AY13" s="701"/>
      <c r="AZ13" s="701"/>
      <c r="BA13" s="701"/>
      <c r="BB13" s="701"/>
      <c r="BC13" s="701"/>
      <c r="BD13" s="701"/>
      <c r="BE13" s="701"/>
      <c r="BF13" s="701"/>
      <c r="BG13" s="701"/>
      <c r="BH13" s="701"/>
      <c r="BI13" s="701"/>
      <c r="BJ13" s="701"/>
      <c r="BK13" s="701"/>
      <c r="BL13" s="701"/>
      <c r="BM13" s="701"/>
      <c r="BN13" s="701"/>
      <c r="BO13" s="701"/>
      <c r="BP13" s="701"/>
      <c r="BQ13" s="701"/>
      <c r="BR13" s="701"/>
      <c r="BS13" s="701"/>
      <c r="BT13" s="701"/>
      <c r="BU13" s="701"/>
    </row>
    <row r="14" spans="1:73" hidden="1" x14ac:dyDescent="0.35">
      <c r="A14" s="366" t="str">
        <f t="shared" si="0"/>
        <v>Mon</v>
      </c>
      <c r="B14" s="370">
        <v>45852</v>
      </c>
      <c r="C14" s="370">
        <v>45858</v>
      </c>
      <c r="D14" s="733" t="s">
        <v>57</v>
      </c>
      <c r="E14" s="370"/>
      <c r="F14" s="366"/>
      <c r="G14" s="366"/>
      <c r="H14" s="366"/>
      <c r="I14" s="735">
        <v>45845</v>
      </c>
      <c r="J14" s="735"/>
      <c r="K14" s="735">
        <v>45846</v>
      </c>
      <c r="L14" s="735">
        <v>45847</v>
      </c>
      <c r="M14" s="366"/>
      <c r="N14" s="734"/>
      <c r="O14" s="710" t="s">
        <v>1726</v>
      </c>
      <c r="P14" s="265"/>
      <c r="Q14" s="734"/>
      <c r="R14" s="795" t="s">
        <v>2307</v>
      </c>
      <c r="S14" s="175" t="s">
        <v>2308</v>
      </c>
      <c r="T14" s="330" t="s">
        <v>2309</v>
      </c>
      <c r="U14" s="366"/>
      <c r="V14" s="805"/>
      <c r="W14" s="745"/>
      <c r="X14" s="701"/>
      <c r="Y14" s="701"/>
      <c r="Z14" s="701"/>
      <c r="AA14" s="365" t="str">
        <f t="shared" ref="AA14:AA16" si="4">TEXT(L14,"ddd")</f>
        <v>Wed</v>
      </c>
      <c r="AB14" s="365" t="str">
        <f t="shared" ref="AB14:AB16" si="5">TEXT(I14,"ddd")</f>
        <v>Mon</v>
      </c>
      <c r="AC14" s="701" t="str">
        <f t="shared" si="3"/>
        <v>Tue</v>
      </c>
      <c r="AD14" s="701"/>
      <c r="AE14" s="701"/>
      <c r="AF14" s="701"/>
      <c r="AG14" s="701"/>
      <c r="AH14" s="701"/>
      <c r="AI14" s="701"/>
      <c r="AJ14" s="701"/>
      <c r="AK14" s="701"/>
      <c r="AL14" s="701"/>
      <c r="AM14" s="701"/>
      <c r="AN14" s="701"/>
      <c r="AO14" s="701"/>
      <c r="AP14" s="701"/>
      <c r="AQ14" s="701"/>
      <c r="AR14" s="701"/>
      <c r="AS14" s="701"/>
      <c r="AT14" s="701"/>
      <c r="AU14" s="701"/>
      <c r="AV14" s="701"/>
      <c r="AW14" s="701"/>
      <c r="AX14" s="701"/>
      <c r="AY14" s="701"/>
      <c r="AZ14" s="701"/>
      <c r="BA14" s="701"/>
      <c r="BB14" s="701"/>
      <c r="BC14" s="701"/>
      <c r="BD14" s="701"/>
      <c r="BE14" s="701"/>
      <c r="BF14" s="701"/>
      <c r="BG14" s="701"/>
      <c r="BH14" s="701"/>
      <c r="BI14" s="701"/>
      <c r="BJ14" s="701"/>
      <c r="BK14" s="701"/>
      <c r="BL14" s="701"/>
      <c r="BM14" s="701"/>
      <c r="BN14" s="701"/>
      <c r="BO14" s="701"/>
      <c r="BP14" s="701"/>
      <c r="BQ14" s="701"/>
      <c r="BR14" s="701"/>
      <c r="BS14" s="701"/>
      <c r="BT14" s="701"/>
      <c r="BU14" s="701"/>
    </row>
    <row r="15" spans="1:73" hidden="1" x14ac:dyDescent="0.35">
      <c r="A15" s="366" t="str">
        <f t="shared" si="0"/>
        <v>Mon</v>
      </c>
      <c r="B15" s="370">
        <v>45859</v>
      </c>
      <c r="C15" s="370">
        <v>45865</v>
      </c>
      <c r="D15" s="733" t="s">
        <v>57</v>
      </c>
      <c r="E15" s="366"/>
      <c r="F15" s="366"/>
      <c r="G15" s="366"/>
      <c r="H15" s="366"/>
      <c r="I15" s="370">
        <v>45852</v>
      </c>
      <c r="J15" s="370"/>
      <c r="K15" s="735">
        <v>45853</v>
      </c>
      <c r="L15" s="735">
        <v>45854</v>
      </c>
      <c r="M15" s="370"/>
      <c r="N15" s="366"/>
      <c r="O15" s="710" t="s">
        <v>1700</v>
      </c>
      <c r="P15" s="265"/>
      <c r="Q15" s="734"/>
      <c r="R15" s="795" t="s">
        <v>2310</v>
      </c>
      <c r="S15" s="175" t="s">
        <v>2311</v>
      </c>
      <c r="T15" s="330" t="s">
        <v>2312</v>
      </c>
      <c r="U15" s="366"/>
      <c r="V15" s="805"/>
      <c r="W15" s="745"/>
      <c r="X15" s="701"/>
      <c r="Y15" s="701"/>
      <c r="Z15" s="701"/>
      <c r="AA15" s="365" t="str">
        <f t="shared" si="4"/>
        <v>Wed</v>
      </c>
      <c r="AB15" s="365" t="str">
        <f t="shared" si="5"/>
        <v>Mon</v>
      </c>
      <c r="AC15" s="701" t="str">
        <f t="shared" si="3"/>
        <v>Tue</v>
      </c>
      <c r="AD15" s="701"/>
      <c r="AE15" s="701"/>
      <c r="AF15" s="701"/>
      <c r="AG15" s="701"/>
      <c r="AH15" s="701"/>
      <c r="AI15" s="701"/>
      <c r="AJ15" s="701"/>
      <c r="AK15" s="701"/>
      <c r="AL15" s="701"/>
      <c r="AM15" s="701"/>
      <c r="AN15" s="701"/>
      <c r="AO15" s="701"/>
      <c r="AP15" s="701"/>
      <c r="AQ15" s="701"/>
      <c r="AR15" s="701"/>
      <c r="AS15" s="701"/>
      <c r="AT15" s="701"/>
      <c r="AU15" s="701"/>
      <c r="AV15" s="701"/>
      <c r="AW15" s="701"/>
      <c r="AX15" s="701"/>
      <c r="AY15" s="701"/>
      <c r="AZ15" s="701"/>
      <c r="BA15" s="701"/>
      <c r="BB15" s="701"/>
      <c r="BC15" s="701"/>
      <c r="BD15" s="701"/>
      <c r="BE15" s="701"/>
      <c r="BF15" s="701"/>
      <c r="BG15" s="701"/>
      <c r="BH15" s="701"/>
      <c r="BI15" s="701"/>
      <c r="BJ15" s="701"/>
      <c r="BK15" s="701"/>
      <c r="BL15" s="701"/>
      <c r="BM15" s="701"/>
      <c r="BN15" s="701"/>
      <c r="BO15" s="701"/>
      <c r="BP15" s="701"/>
      <c r="BQ15" s="701"/>
      <c r="BR15" s="701"/>
      <c r="BS15" s="701"/>
      <c r="BT15" s="701"/>
      <c r="BU15" s="701"/>
    </row>
    <row r="16" spans="1:73" hidden="1" x14ac:dyDescent="0.35">
      <c r="A16" s="366" t="str">
        <f t="shared" si="0"/>
        <v>Mon</v>
      </c>
      <c r="B16" s="370">
        <v>45866</v>
      </c>
      <c r="C16" s="370">
        <v>45872</v>
      </c>
      <c r="D16" s="733" t="s">
        <v>57</v>
      </c>
      <c r="E16" s="366"/>
      <c r="F16" s="366"/>
      <c r="G16" s="366"/>
      <c r="H16" s="366"/>
      <c r="I16" s="370">
        <v>45859</v>
      </c>
      <c r="J16" s="370"/>
      <c r="K16" s="735">
        <v>45860</v>
      </c>
      <c r="L16" s="735">
        <v>45861</v>
      </c>
      <c r="M16" s="370"/>
      <c r="N16" s="366"/>
      <c r="O16" s="710" t="s">
        <v>1686</v>
      </c>
      <c r="P16" s="265"/>
      <c r="Q16" s="734"/>
      <c r="R16" s="795" t="s">
        <v>2313</v>
      </c>
      <c r="S16" s="175" t="s">
        <v>2314</v>
      </c>
      <c r="T16" s="330" t="s">
        <v>2315</v>
      </c>
      <c r="U16" s="366"/>
      <c r="V16" s="805"/>
      <c r="W16" s="745"/>
      <c r="X16" s="701"/>
      <c r="Y16" s="701"/>
      <c r="Z16" s="701"/>
      <c r="AA16" s="365" t="str">
        <f t="shared" si="4"/>
        <v>Wed</v>
      </c>
      <c r="AB16" s="365" t="str">
        <f t="shared" si="5"/>
        <v>Mon</v>
      </c>
      <c r="AC16" s="701" t="str">
        <f t="shared" si="3"/>
        <v>Tue</v>
      </c>
      <c r="AD16" s="701"/>
      <c r="AE16" s="701"/>
      <c r="AF16" s="701"/>
      <c r="AG16" s="701"/>
      <c r="AH16" s="701"/>
      <c r="AI16" s="701"/>
      <c r="AJ16" s="701"/>
      <c r="AK16" s="701"/>
      <c r="AL16" s="701"/>
      <c r="AM16" s="701"/>
      <c r="AN16" s="701"/>
      <c r="AO16" s="701"/>
      <c r="AP16" s="701"/>
      <c r="AQ16" s="701"/>
      <c r="AR16" s="701"/>
      <c r="AS16" s="701"/>
      <c r="AT16" s="701"/>
      <c r="AU16" s="701"/>
      <c r="AV16" s="701"/>
      <c r="AW16" s="701"/>
      <c r="AX16" s="701"/>
      <c r="AY16" s="701"/>
      <c r="AZ16" s="701"/>
      <c r="BA16" s="701"/>
      <c r="BB16" s="701"/>
      <c r="BC16" s="701"/>
      <c r="BD16" s="701"/>
      <c r="BE16" s="701"/>
      <c r="BF16" s="701"/>
      <c r="BG16" s="701"/>
      <c r="BH16" s="701"/>
      <c r="BI16" s="701"/>
      <c r="BJ16" s="701"/>
      <c r="BK16" s="701"/>
      <c r="BL16" s="701"/>
      <c r="BM16" s="701"/>
      <c r="BN16" s="701"/>
      <c r="BO16" s="701"/>
      <c r="BP16" s="701"/>
      <c r="BQ16" s="701"/>
      <c r="BR16" s="701"/>
      <c r="BS16" s="701"/>
      <c r="BT16" s="701"/>
      <c r="BU16" s="701"/>
    </row>
    <row r="17" spans="1:73" hidden="1" x14ac:dyDescent="0.35">
      <c r="A17" s="366" t="str">
        <f t="shared" si="0"/>
        <v>Fri</v>
      </c>
      <c r="B17" s="370">
        <v>45849</v>
      </c>
      <c r="C17" s="370">
        <v>45858</v>
      </c>
      <c r="D17" s="733" t="s">
        <v>2182</v>
      </c>
      <c r="E17" s="366"/>
      <c r="F17" s="366"/>
      <c r="G17" s="366"/>
      <c r="H17" s="370">
        <v>45828</v>
      </c>
      <c r="I17" s="735"/>
      <c r="J17" s="366"/>
      <c r="K17" s="735"/>
      <c r="L17" s="370"/>
      <c r="M17" s="370"/>
      <c r="N17" s="366"/>
      <c r="O17" s="710"/>
      <c r="P17" s="265"/>
      <c r="Q17" s="734"/>
      <c r="R17" s="330"/>
      <c r="S17" s="330"/>
      <c r="T17" s="330"/>
      <c r="U17" s="366"/>
      <c r="V17" s="805" t="s">
        <v>2316</v>
      </c>
      <c r="W17" s="745"/>
      <c r="X17" s="701"/>
      <c r="Y17" s="701"/>
      <c r="Z17" s="701"/>
      <c r="AA17" s="365"/>
      <c r="AB17" s="365"/>
      <c r="AC17" s="701"/>
      <c r="AD17" s="701"/>
      <c r="AE17" s="701"/>
      <c r="AF17" s="701"/>
      <c r="AG17" s="701"/>
      <c r="AH17" s="701"/>
      <c r="AI17" s="701"/>
      <c r="AJ17" s="701"/>
      <c r="AK17" s="701"/>
      <c r="AL17" s="701"/>
      <c r="AM17" s="701"/>
      <c r="AN17" s="701"/>
      <c r="AO17" s="701"/>
      <c r="AP17" s="701"/>
      <c r="AQ17" s="701"/>
      <c r="AR17" s="701"/>
      <c r="AS17" s="701"/>
      <c r="AT17" s="701"/>
      <c r="AU17" s="701"/>
      <c r="AV17" s="701"/>
      <c r="AW17" s="701"/>
      <c r="AX17" s="701"/>
      <c r="AY17" s="701"/>
      <c r="AZ17" s="701"/>
      <c r="BA17" s="701"/>
      <c r="BB17" s="701"/>
      <c r="BC17" s="701"/>
      <c r="BD17" s="701"/>
      <c r="BE17" s="701"/>
      <c r="BF17" s="701"/>
      <c r="BG17" s="701"/>
      <c r="BH17" s="701"/>
      <c r="BI17" s="701"/>
      <c r="BJ17" s="701"/>
      <c r="BK17" s="701"/>
      <c r="BL17" s="701"/>
      <c r="BM17" s="701"/>
      <c r="BN17" s="701"/>
      <c r="BO17" s="701"/>
      <c r="BP17" s="701"/>
      <c r="BQ17" s="701"/>
      <c r="BR17" s="701"/>
      <c r="BS17" s="701"/>
      <c r="BT17" s="701"/>
      <c r="BU17" s="701"/>
    </row>
    <row r="18" spans="1:73" hidden="1" x14ac:dyDescent="0.35">
      <c r="A18" s="366" t="str">
        <f t="shared" si="0"/>
        <v>Fri</v>
      </c>
      <c r="B18" s="370">
        <v>45849</v>
      </c>
      <c r="C18" s="370">
        <v>45858</v>
      </c>
      <c r="D18" s="733" t="s">
        <v>2184</v>
      </c>
      <c r="E18" s="366"/>
      <c r="F18" s="366"/>
      <c r="G18" s="366"/>
      <c r="H18" s="370">
        <v>45828</v>
      </c>
      <c r="I18" s="735"/>
      <c r="J18" s="366"/>
      <c r="K18" s="735"/>
      <c r="L18" s="370"/>
      <c r="M18" s="370"/>
      <c r="N18" s="366"/>
      <c r="O18" s="710"/>
      <c r="P18" s="265"/>
      <c r="Q18" s="734"/>
      <c r="R18" s="330"/>
      <c r="S18" s="330"/>
      <c r="T18" s="330"/>
      <c r="U18" s="366"/>
      <c r="V18" s="805" t="s">
        <v>2316</v>
      </c>
      <c r="W18" s="745"/>
      <c r="X18" s="701"/>
      <c r="Y18" s="701"/>
      <c r="Z18" s="701"/>
      <c r="AA18" s="365"/>
      <c r="AB18" s="365"/>
      <c r="AC18" s="701"/>
      <c r="AD18" s="701"/>
      <c r="AE18" s="701"/>
      <c r="AF18" s="701"/>
      <c r="AG18" s="701"/>
      <c r="AH18" s="701"/>
      <c r="AI18" s="701"/>
      <c r="AJ18" s="701"/>
      <c r="AK18" s="701"/>
      <c r="AL18" s="701"/>
      <c r="AM18" s="701"/>
      <c r="AN18" s="701"/>
      <c r="AO18" s="701"/>
      <c r="AP18" s="701"/>
      <c r="AQ18" s="701"/>
      <c r="AR18" s="701"/>
      <c r="AS18" s="701"/>
      <c r="AT18" s="701"/>
      <c r="AU18" s="701"/>
      <c r="AV18" s="701"/>
      <c r="AW18" s="701"/>
      <c r="AX18" s="701"/>
      <c r="AY18" s="701"/>
      <c r="AZ18" s="701"/>
      <c r="BA18" s="701"/>
      <c r="BB18" s="701"/>
      <c r="BC18" s="701"/>
      <c r="BD18" s="701"/>
      <c r="BE18" s="701"/>
      <c r="BF18" s="701"/>
      <c r="BG18" s="701"/>
      <c r="BH18" s="701"/>
      <c r="BI18" s="701"/>
      <c r="BJ18" s="701"/>
      <c r="BK18" s="701"/>
      <c r="BL18" s="701"/>
      <c r="BM18" s="701"/>
      <c r="BN18" s="701"/>
      <c r="BO18" s="701"/>
      <c r="BP18" s="701"/>
      <c r="BQ18" s="701"/>
      <c r="BR18" s="701"/>
      <c r="BS18" s="701"/>
      <c r="BT18" s="701"/>
      <c r="BU18" s="701"/>
    </row>
    <row r="19" spans="1:73" hidden="1" x14ac:dyDescent="0.35">
      <c r="A19" s="366" t="str">
        <f t="shared" si="0"/>
        <v>Fri</v>
      </c>
      <c r="B19" s="370">
        <v>45863</v>
      </c>
      <c r="C19" s="370">
        <v>45872</v>
      </c>
      <c r="D19" s="733" t="s">
        <v>2182</v>
      </c>
      <c r="E19" s="366"/>
      <c r="F19" s="366"/>
      <c r="G19" s="366"/>
      <c r="H19" s="370">
        <v>45835</v>
      </c>
      <c r="I19" s="735"/>
      <c r="J19" s="366"/>
      <c r="K19" s="735"/>
      <c r="L19" s="370"/>
      <c r="M19" s="370"/>
      <c r="N19" s="366"/>
      <c r="O19" s="710"/>
      <c r="P19" s="265"/>
      <c r="Q19" s="734"/>
      <c r="R19" s="330"/>
      <c r="S19" s="330"/>
      <c r="T19" s="330"/>
      <c r="U19" s="366"/>
      <c r="V19" s="805" t="s">
        <v>2317</v>
      </c>
      <c r="W19" s="745"/>
      <c r="X19" s="701"/>
      <c r="Y19" s="701"/>
      <c r="Z19" s="701"/>
      <c r="AA19" s="365"/>
      <c r="AB19" s="365"/>
      <c r="AC19" s="701"/>
      <c r="AD19" s="701"/>
      <c r="AE19" s="701"/>
      <c r="AF19" s="701"/>
      <c r="AG19" s="701"/>
      <c r="AH19" s="701"/>
      <c r="AI19" s="701"/>
      <c r="AJ19" s="701"/>
      <c r="AK19" s="701"/>
      <c r="AL19" s="701"/>
      <c r="AM19" s="701"/>
      <c r="AN19" s="701"/>
      <c r="AO19" s="701"/>
      <c r="AP19" s="701"/>
      <c r="AQ19" s="701"/>
      <c r="AR19" s="701"/>
      <c r="AS19" s="701"/>
      <c r="AT19" s="701"/>
      <c r="AU19" s="701"/>
      <c r="AV19" s="701"/>
      <c r="AW19" s="701"/>
      <c r="AX19" s="701"/>
      <c r="AY19" s="701"/>
      <c r="AZ19" s="701"/>
      <c r="BA19" s="701"/>
      <c r="BB19" s="701"/>
      <c r="BC19" s="701"/>
      <c r="BD19" s="701"/>
      <c r="BE19" s="701"/>
      <c r="BF19" s="701"/>
      <c r="BG19" s="701"/>
      <c r="BH19" s="701"/>
      <c r="BI19" s="701"/>
      <c r="BJ19" s="701"/>
      <c r="BK19" s="701"/>
      <c r="BL19" s="701"/>
      <c r="BM19" s="701"/>
      <c r="BN19" s="701"/>
      <c r="BO19" s="701"/>
      <c r="BP19" s="701"/>
      <c r="BQ19" s="701"/>
      <c r="BR19" s="701"/>
      <c r="BS19" s="701"/>
      <c r="BT19" s="701"/>
      <c r="BU19" s="701"/>
    </row>
    <row r="20" spans="1:73" hidden="1" x14ac:dyDescent="0.35">
      <c r="A20" s="366" t="str">
        <f t="shared" si="0"/>
        <v>Fri</v>
      </c>
      <c r="B20" s="370">
        <v>45863</v>
      </c>
      <c r="C20" s="370">
        <v>45872</v>
      </c>
      <c r="D20" s="733" t="s">
        <v>2184</v>
      </c>
      <c r="E20" s="366"/>
      <c r="F20" s="366"/>
      <c r="G20" s="366"/>
      <c r="H20" s="370">
        <v>45835</v>
      </c>
      <c r="I20" s="735"/>
      <c r="J20" s="366"/>
      <c r="K20" s="735"/>
      <c r="L20" s="370"/>
      <c r="M20" s="370"/>
      <c r="N20" s="366"/>
      <c r="O20" s="710"/>
      <c r="P20" s="265"/>
      <c r="Q20" s="734"/>
      <c r="R20" s="330"/>
      <c r="S20" s="330"/>
      <c r="T20" s="330"/>
      <c r="U20" s="366"/>
      <c r="V20" s="805" t="s">
        <v>2317</v>
      </c>
      <c r="W20" s="745"/>
      <c r="X20" s="701"/>
      <c r="Y20" s="701"/>
      <c r="Z20" s="701"/>
      <c r="AA20" s="365"/>
      <c r="AB20" s="365"/>
      <c r="AC20" s="701"/>
      <c r="AD20" s="701"/>
      <c r="AE20" s="701"/>
      <c r="AF20" s="701"/>
      <c r="AG20" s="701"/>
      <c r="AH20" s="701"/>
      <c r="AI20" s="701"/>
      <c r="AJ20" s="701"/>
      <c r="AK20" s="701"/>
      <c r="AL20" s="701"/>
      <c r="AM20" s="701"/>
      <c r="AN20" s="701"/>
      <c r="AO20" s="701"/>
      <c r="AP20" s="701"/>
      <c r="AQ20" s="701"/>
      <c r="AR20" s="701"/>
      <c r="AS20" s="701"/>
      <c r="AT20" s="701"/>
      <c r="AU20" s="701"/>
      <c r="AV20" s="701"/>
      <c r="AW20" s="701"/>
      <c r="AX20" s="701"/>
      <c r="AY20" s="701"/>
      <c r="AZ20" s="701"/>
      <c r="BA20" s="701"/>
      <c r="BB20" s="701"/>
      <c r="BC20" s="701"/>
      <c r="BD20" s="701"/>
      <c r="BE20" s="701"/>
      <c r="BF20" s="701"/>
      <c r="BG20" s="701"/>
      <c r="BH20" s="701"/>
      <c r="BI20" s="701"/>
      <c r="BJ20" s="701"/>
      <c r="BK20" s="701"/>
      <c r="BL20" s="701"/>
      <c r="BM20" s="701"/>
      <c r="BN20" s="701"/>
      <c r="BO20" s="701"/>
      <c r="BP20" s="701"/>
      <c r="BQ20" s="701"/>
      <c r="BR20" s="701"/>
      <c r="BS20" s="701"/>
      <c r="BT20" s="701"/>
      <c r="BU20" s="701"/>
    </row>
    <row r="21" spans="1:73" hidden="1" x14ac:dyDescent="0.35">
      <c r="A21" s="366" t="str">
        <f t="shared" ref="A21:A24" si="6">TEXT(B21,"ddd")</f>
        <v>Fri</v>
      </c>
      <c r="B21" s="370">
        <v>45849</v>
      </c>
      <c r="C21" s="370">
        <v>45858</v>
      </c>
      <c r="D21" s="733" t="s">
        <v>2274</v>
      </c>
      <c r="E21" s="743"/>
      <c r="F21" s="743"/>
      <c r="G21" s="370">
        <v>45841</v>
      </c>
      <c r="H21" s="370"/>
      <c r="I21" s="735"/>
      <c r="J21" s="366"/>
      <c r="K21" s="735"/>
      <c r="L21" s="370"/>
      <c r="M21" s="370"/>
      <c r="N21" s="366"/>
      <c r="O21" s="710" t="s">
        <v>1678</v>
      </c>
      <c r="P21" s="265"/>
      <c r="Q21" s="734"/>
      <c r="R21" s="734"/>
      <c r="S21" s="734"/>
      <c r="T21" s="734"/>
      <c r="U21" s="734"/>
      <c r="V21" s="739"/>
      <c r="W21" s="745"/>
      <c r="X21" s="701"/>
      <c r="Y21" s="701"/>
      <c r="Z21" s="701"/>
      <c r="AA21" s="365"/>
      <c r="AB21" s="701"/>
      <c r="AC21" s="701"/>
      <c r="AD21" s="701"/>
      <c r="AE21" s="701"/>
      <c r="AF21" s="701"/>
      <c r="AG21" s="701"/>
      <c r="AH21" s="701"/>
      <c r="AI21" s="701"/>
      <c r="AJ21" s="701"/>
      <c r="AK21" s="701"/>
      <c r="AL21" s="701"/>
      <c r="AM21" s="701"/>
      <c r="AN21" s="701"/>
      <c r="AO21" s="701"/>
      <c r="AP21" s="701"/>
      <c r="AQ21" s="701"/>
      <c r="AR21" s="701"/>
      <c r="AS21" s="701"/>
      <c r="AT21" s="701"/>
      <c r="AU21" s="701"/>
      <c r="AV21" s="701"/>
      <c r="AW21" s="701"/>
      <c r="AX21" s="701"/>
      <c r="AY21" s="701"/>
      <c r="AZ21" s="701"/>
      <c r="BA21" s="701"/>
      <c r="BB21" s="701"/>
      <c r="BC21" s="701"/>
      <c r="BD21" s="701"/>
      <c r="BE21" s="701"/>
      <c r="BF21" s="701"/>
      <c r="BG21" s="701"/>
      <c r="BH21" s="701"/>
      <c r="BI21" s="701"/>
      <c r="BJ21" s="701"/>
      <c r="BK21" s="701"/>
      <c r="BL21" s="701"/>
      <c r="BM21" s="701"/>
      <c r="BN21" s="701"/>
      <c r="BO21" s="701"/>
      <c r="BP21" s="701"/>
      <c r="BQ21" s="701"/>
      <c r="BR21" s="701"/>
      <c r="BS21" s="701"/>
      <c r="BT21" s="701"/>
      <c r="BU21" s="701"/>
    </row>
    <row r="22" spans="1:73" hidden="1" x14ac:dyDescent="0.35">
      <c r="A22" s="366" t="str">
        <f t="shared" si="6"/>
        <v>Fri</v>
      </c>
      <c r="B22" s="370">
        <v>45849</v>
      </c>
      <c r="C22" s="370">
        <v>45858</v>
      </c>
      <c r="D22" s="733" t="s">
        <v>2272</v>
      </c>
      <c r="E22" s="743"/>
      <c r="F22" s="743"/>
      <c r="G22" s="370">
        <v>45841</v>
      </c>
      <c r="H22" s="370"/>
      <c r="I22" s="370"/>
      <c r="J22" s="366"/>
      <c r="K22" s="735"/>
      <c r="L22" s="370"/>
      <c r="M22" s="366"/>
      <c r="N22" s="366"/>
      <c r="O22" s="710" t="s">
        <v>1686</v>
      </c>
      <c r="P22" s="265"/>
      <c r="Q22" s="366"/>
      <c r="R22" s="265"/>
      <c r="S22" s="265" t="s">
        <v>2318</v>
      </c>
      <c r="T22" s="265"/>
      <c r="U22" s="366"/>
      <c r="V22" s="739"/>
      <c r="W22" s="745"/>
      <c r="X22" s="701"/>
      <c r="Y22" s="701"/>
      <c r="Z22" s="701"/>
      <c r="AA22" s="701"/>
      <c r="AB22" s="701"/>
      <c r="AC22" s="701"/>
      <c r="AD22" s="701"/>
      <c r="AE22" s="701"/>
      <c r="AF22" s="701"/>
      <c r="AG22" s="701"/>
      <c r="AH22" s="701"/>
      <c r="AI22" s="701"/>
      <c r="AJ22" s="701"/>
      <c r="AK22" s="701"/>
      <c r="AL22" s="701"/>
      <c r="AM22" s="701"/>
      <c r="AN22" s="701"/>
      <c r="AO22" s="701"/>
      <c r="AP22" s="701"/>
      <c r="AQ22" s="701"/>
      <c r="AR22" s="701"/>
      <c r="AS22" s="701"/>
      <c r="AT22" s="701"/>
      <c r="AU22" s="701"/>
      <c r="AV22" s="701"/>
      <c r="AW22" s="701"/>
      <c r="AX22" s="701"/>
      <c r="AY22" s="701"/>
      <c r="AZ22" s="701"/>
      <c r="BA22" s="701"/>
      <c r="BB22" s="701"/>
      <c r="BC22" s="701"/>
      <c r="BD22" s="701"/>
      <c r="BE22" s="701"/>
      <c r="BF22" s="701"/>
      <c r="BG22" s="701"/>
      <c r="BH22" s="701"/>
      <c r="BI22" s="701"/>
      <c r="BJ22" s="701"/>
      <c r="BK22" s="701"/>
      <c r="BL22" s="701"/>
      <c r="BM22" s="701"/>
      <c r="BN22" s="701"/>
      <c r="BO22" s="701"/>
      <c r="BP22" s="701"/>
      <c r="BQ22" s="701"/>
      <c r="BR22" s="701"/>
      <c r="BS22" s="701"/>
      <c r="BT22" s="701"/>
      <c r="BU22" s="701"/>
    </row>
    <row r="23" spans="1:73" hidden="1" x14ac:dyDescent="0.35">
      <c r="A23" s="366" t="str">
        <f t="shared" si="6"/>
        <v>Fri</v>
      </c>
      <c r="B23" s="370">
        <v>45863</v>
      </c>
      <c r="C23" s="370">
        <v>45872</v>
      </c>
      <c r="D23" s="733" t="s">
        <v>2274</v>
      </c>
      <c r="E23" s="743"/>
      <c r="F23" s="370"/>
      <c r="G23" s="370">
        <v>45855</v>
      </c>
      <c r="H23" s="370"/>
      <c r="I23" s="370"/>
      <c r="J23" s="366"/>
      <c r="K23" s="735"/>
      <c r="L23" s="370"/>
      <c r="M23" s="366"/>
      <c r="N23" s="366"/>
      <c r="O23" s="710" t="s">
        <v>1726</v>
      </c>
      <c r="P23" s="265"/>
      <c r="Q23" s="366"/>
      <c r="R23" s="265"/>
      <c r="S23" s="265"/>
      <c r="T23" s="265"/>
      <c r="U23" s="366"/>
      <c r="V23" s="739"/>
      <c r="W23" s="745"/>
      <c r="X23" s="701"/>
      <c r="Y23" s="701"/>
      <c r="Z23" s="701"/>
      <c r="AA23" s="701"/>
      <c r="AB23" s="701"/>
      <c r="AC23" s="701"/>
      <c r="AD23" s="701"/>
      <c r="AE23" s="701"/>
      <c r="AF23" s="701"/>
      <c r="AG23" s="701"/>
      <c r="AH23" s="701"/>
      <c r="AI23" s="701"/>
      <c r="AJ23" s="701"/>
      <c r="AK23" s="701"/>
      <c r="AL23" s="701"/>
      <c r="AM23" s="701"/>
      <c r="AN23" s="701"/>
      <c r="AO23" s="701"/>
      <c r="AP23" s="701"/>
      <c r="AQ23" s="701"/>
      <c r="AR23" s="701"/>
      <c r="AS23" s="701"/>
      <c r="AT23" s="701"/>
      <c r="AU23" s="701"/>
      <c r="AV23" s="701"/>
      <c r="AW23" s="701"/>
      <c r="AX23" s="701"/>
      <c r="AY23" s="701"/>
      <c r="AZ23" s="701"/>
      <c r="BA23" s="701"/>
      <c r="BB23" s="701"/>
      <c r="BC23" s="701"/>
      <c r="BD23" s="701"/>
      <c r="BE23" s="701"/>
      <c r="BF23" s="701"/>
      <c r="BG23" s="701"/>
      <c r="BH23" s="701"/>
      <c r="BI23" s="701"/>
      <c r="BJ23" s="701"/>
      <c r="BK23" s="701"/>
      <c r="BL23" s="701"/>
      <c r="BM23" s="701"/>
      <c r="BN23" s="701"/>
      <c r="BO23" s="701"/>
      <c r="BP23" s="701"/>
      <c r="BQ23" s="701"/>
      <c r="BR23" s="701"/>
      <c r="BS23" s="701"/>
      <c r="BT23" s="701"/>
      <c r="BU23" s="701"/>
    </row>
    <row r="24" spans="1:73" hidden="1" x14ac:dyDescent="0.35">
      <c r="A24" s="366" t="str">
        <f t="shared" si="6"/>
        <v>Fri</v>
      </c>
      <c r="B24" s="370">
        <v>45863</v>
      </c>
      <c r="C24" s="370">
        <v>45872</v>
      </c>
      <c r="D24" s="733" t="s">
        <v>2272</v>
      </c>
      <c r="E24" s="743"/>
      <c r="F24" s="370"/>
      <c r="G24" s="370">
        <v>45855</v>
      </c>
      <c r="H24" s="370"/>
      <c r="I24" s="370"/>
      <c r="J24" s="366"/>
      <c r="K24" s="735"/>
      <c r="L24" s="370"/>
      <c r="M24" s="366"/>
      <c r="N24" s="366"/>
      <c r="O24" s="710" t="s">
        <v>1672</v>
      </c>
      <c r="P24" s="265"/>
      <c r="Q24" s="366"/>
      <c r="R24" s="265"/>
      <c r="S24" s="265" t="s">
        <v>2319</v>
      </c>
      <c r="T24" s="265"/>
      <c r="U24" s="366"/>
      <c r="V24" s="739"/>
      <c r="W24" s="745"/>
      <c r="X24" s="701"/>
      <c r="Y24" s="701"/>
      <c r="Z24" s="701"/>
      <c r="AA24" s="701"/>
      <c r="AB24" s="701"/>
      <c r="AC24" s="701"/>
      <c r="AD24" s="701"/>
      <c r="AE24" s="701"/>
      <c r="AF24" s="701"/>
      <c r="AG24" s="701"/>
      <c r="AH24" s="701"/>
      <c r="AI24" s="701"/>
      <c r="AJ24" s="701"/>
      <c r="AK24" s="701"/>
      <c r="AL24" s="701"/>
      <c r="AM24" s="701"/>
      <c r="AN24" s="701"/>
      <c r="AO24" s="701"/>
      <c r="AP24" s="701"/>
      <c r="AQ24" s="701"/>
      <c r="AR24" s="701"/>
      <c r="AS24" s="701"/>
      <c r="AT24" s="701"/>
      <c r="AU24" s="701"/>
      <c r="AV24" s="701"/>
      <c r="AW24" s="701"/>
      <c r="AX24" s="701"/>
      <c r="AY24" s="701"/>
      <c r="AZ24" s="701"/>
      <c r="BA24" s="701"/>
      <c r="BB24" s="701"/>
      <c r="BC24" s="701"/>
      <c r="BD24" s="701"/>
      <c r="BE24" s="701"/>
      <c r="BF24" s="701"/>
      <c r="BG24" s="701"/>
      <c r="BH24" s="701"/>
      <c r="BI24" s="701"/>
      <c r="BJ24" s="701"/>
      <c r="BK24" s="701"/>
      <c r="BL24" s="701"/>
      <c r="BM24" s="701"/>
      <c r="BN24" s="701"/>
      <c r="BO24" s="701"/>
      <c r="BP24" s="701"/>
      <c r="BQ24" s="701"/>
      <c r="BR24" s="701"/>
      <c r="BS24" s="701"/>
      <c r="BT24" s="701"/>
      <c r="BU24" s="701"/>
    </row>
    <row r="25" spans="1:73" ht="29" hidden="1" x14ac:dyDescent="0.35">
      <c r="A25" s="366"/>
      <c r="B25" s="370">
        <v>45863</v>
      </c>
      <c r="C25" s="370">
        <v>45872</v>
      </c>
      <c r="D25" s="743" t="s">
        <v>2320</v>
      </c>
      <c r="E25" s="743"/>
      <c r="F25" s="743"/>
      <c r="G25" s="743"/>
      <c r="H25" s="370"/>
      <c r="I25" s="370"/>
      <c r="J25" s="366"/>
      <c r="K25" s="735"/>
      <c r="L25" s="370"/>
      <c r="M25" s="366"/>
      <c r="N25" s="366"/>
      <c r="O25" s="710"/>
      <c r="P25" s="265"/>
      <c r="Q25" s="366"/>
      <c r="R25" s="265"/>
      <c r="S25" s="265"/>
      <c r="T25" s="265"/>
      <c r="U25" s="366"/>
      <c r="V25" s="739"/>
      <c r="W25" s="265" t="s">
        <v>2321</v>
      </c>
      <c r="X25" s="701"/>
      <c r="Y25" s="701"/>
      <c r="Z25" s="701"/>
      <c r="AA25" s="701"/>
      <c r="AB25" s="701"/>
      <c r="AC25" s="701"/>
      <c r="AD25" s="701"/>
      <c r="AE25" s="701"/>
      <c r="AF25" s="701"/>
      <c r="AG25" s="701"/>
      <c r="AH25" s="701"/>
      <c r="AI25" s="701"/>
      <c r="AJ25" s="701"/>
      <c r="AK25" s="701"/>
      <c r="AL25" s="701"/>
      <c r="AM25" s="701"/>
      <c r="AN25" s="701"/>
      <c r="AO25" s="701"/>
      <c r="AP25" s="701"/>
      <c r="AQ25" s="701"/>
      <c r="AR25" s="701"/>
      <c r="AS25" s="701"/>
      <c r="AT25" s="701"/>
      <c r="AU25" s="701"/>
      <c r="AV25" s="701"/>
      <c r="AW25" s="701"/>
      <c r="AX25" s="701"/>
      <c r="AY25" s="701"/>
      <c r="AZ25" s="701"/>
      <c r="BA25" s="701"/>
      <c r="BB25" s="701"/>
      <c r="BC25" s="701"/>
      <c r="BD25" s="701"/>
      <c r="BE25" s="701"/>
      <c r="BF25" s="701"/>
      <c r="BG25" s="701"/>
      <c r="BH25" s="701"/>
      <c r="BI25" s="701"/>
      <c r="BJ25" s="701"/>
      <c r="BK25" s="701"/>
      <c r="BL25" s="701"/>
      <c r="BM25" s="701"/>
      <c r="BN25" s="701"/>
      <c r="BO25" s="701"/>
      <c r="BP25" s="701"/>
      <c r="BQ25" s="701"/>
      <c r="BR25" s="701"/>
      <c r="BS25" s="701"/>
      <c r="BT25" s="701"/>
      <c r="BU25" s="701"/>
    </row>
    <row r="26" spans="1:73" x14ac:dyDescent="0.35">
      <c r="A26" s="366"/>
      <c r="B26" s="370"/>
      <c r="C26" s="370"/>
      <c r="D26" s="743"/>
      <c r="E26" s="366"/>
      <c r="F26" s="366"/>
      <c r="G26" s="366"/>
      <c r="H26" s="370"/>
      <c r="I26" s="370"/>
      <c r="J26" s="366"/>
      <c r="K26" s="735"/>
      <c r="L26" s="370"/>
      <c r="M26" s="366"/>
      <c r="N26" s="366"/>
      <c r="O26" s="710"/>
      <c r="P26" s="265"/>
      <c r="Q26" s="366"/>
      <c r="R26" s="265"/>
      <c r="S26" s="265"/>
      <c r="T26" s="265"/>
      <c r="U26" s="366"/>
      <c r="V26" s="739"/>
      <c r="W26" s="745"/>
      <c r="X26" s="701"/>
      <c r="Y26" s="701"/>
      <c r="Z26" s="701"/>
      <c r="AA26" s="701"/>
      <c r="AB26" s="701"/>
      <c r="AC26" s="701"/>
      <c r="AD26" s="701"/>
      <c r="AE26" s="701"/>
      <c r="AF26" s="701"/>
      <c r="AG26" s="701"/>
      <c r="AH26" s="701"/>
      <c r="AI26" s="701"/>
      <c r="AJ26" s="701"/>
      <c r="AK26" s="701"/>
      <c r="AL26" s="701"/>
      <c r="AM26" s="701"/>
      <c r="AN26" s="701"/>
      <c r="AO26" s="701"/>
      <c r="AP26" s="701"/>
      <c r="AQ26" s="701"/>
      <c r="AR26" s="701"/>
      <c r="AS26" s="701"/>
      <c r="AT26" s="701"/>
      <c r="AU26" s="701"/>
      <c r="AV26" s="701"/>
      <c r="AW26" s="701"/>
      <c r="AX26" s="701"/>
      <c r="AY26" s="701"/>
      <c r="AZ26" s="701"/>
      <c r="BA26" s="701"/>
      <c r="BB26" s="701"/>
      <c r="BC26" s="701"/>
      <c r="BD26" s="701"/>
      <c r="BE26" s="701"/>
      <c r="BF26" s="701"/>
      <c r="BG26" s="701"/>
      <c r="BH26" s="701"/>
      <c r="BI26" s="701"/>
      <c r="BJ26" s="701"/>
      <c r="BK26" s="701"/>
      <c r="BL26" s="701"/>
      <c r="BM26" s="701"/>
      <c r="BN26" s="701"/>
      <c r="BO26" s="701"/>
      <c r="BP26" s="701"/>
      <c r="BQ26" s="701"/>
      <c r="BR26" s="701"/>
      <c r="BS26" s="701"/>
      <c r="BT26" s="701"/>
      <c r="BU26" s="701"/>
    </row>
    <row r="27" spans="1:73" x14ac:dyDescent="0.35">
      <c r="A27" s="366"/>
      <c r="B27" s="370"/>
      <c r="C27" s="370"/>
      <c r="D27" s="709"/>
      <c r="E27" s="366"/>
      <c r="F27" s="366"/>
      <c r="G27" s="366"/>
      <c r="H27" s="366"/>
      <c r="I27" s="370"/>
      <c r="J27" s="366"/>
      <c r="K27" s="735"/>
      <c r="L27" s="370"/>
      <c r="M27" s="366"/>
      <c r="N27" s="366"/>
      <c r="O27" s="710"/>
      <c r="P27" s="265"/>
      <c r="Q27" s="366"/>
      <c r="R27" s="265"/>
      <c r="S27" s="265"/>
      <c r="T27" s="265"/>
      <c r="U27" s="366"/>
      <c r="V27" s="739"/>
      <c r="W27" s="745"/>
      <c r="X27" s="701"/>
      <c r="Y27" s="701"/>
      <c r="Z27" s="701"/>
      <c r="AA27" s="701"/>
      <c r="AB27" s="701"/>
      <c r="AC27" s="701"/>
      <c r="AD27" s="701"/>
      <c r="AE27" s="701"/>
      <c r="AF27" s="701"/>
      <c r="AG27" s="701"/>
      <c r="AH27" s="701"/>
      <c r="AI27" s="701"/>
      <c r="AJ27" s="701"/>
      <c r="AK27" s="701"/>
      <c r="AL27" s="701"/>
      <c r="AM27" s="701"/>
      <c r="AN27" s="701"/>
      <c r="AO27" s="701"/>
      <c r="AP27" s="701"/>
      <c r="AQ27" s="701"/>
      <c r="AR27" s="701"/>
      <c r="AS27" s="701"/>
      <c r="AT27" s="701"/>
      <c r="AU27" s="701"/>
      <c r="AV27" s="701"/>
      <c r="AW27" s="701"/>
      <c r="AX27" s="701"/>
      <c r="AY27" s="701"/>
      <c r="AZ27" s="701"/>
      <c r="BA27" s="701"/>
      <c r="BB27" s="701"/>
      <c r="BC27" s="701"/>
      <c r="BD27" s="701"/>
      <c r="BE27" s="701"/>
      <c r="BF27" s="701"/>
      <c r="BG27" s="701"/>
      <c r="BH27" s="701"/>
      <c r="BI27" s="701"/>
      <c r="BJ27" s="701"/>
      <c r="BK27" s="701"/>
      <c r="BL27" s="701"/>
      <c r="BM27" s="701"/>
      <c r="BN27" s="701"/>
      <c r="BO27" s="701"/>
      <c r="BP27" s="701"/>
      <c r="BQ27" s="701"/>
      <c r="BR27" s="701"/>
      <c r="BS27" s="701"/>
      <c r="BT27" s="701"/>
      <c r="BU27" s="701"/>
    </row>
    <row r="28" spans="1:73" x14ac:dyDescent="0.35">
      <c r="A28" s="366"/>
      <c r="B28" s="370"/>
      <c r="C28" s="370"/>
      <c r="D28" s="709"/>
      <c r="E28" s="366"/>
      <c r="F28" s="366"/>
      <c r="G28" s="366"/>
      <c r="H28" s="366"/>
      <c r="I28" s="370"/>
      <c r="J28" s="366"/>
      <c r="K28" s="735"/>
      <c r="L28" s="370"/>
      <c r="M28" s="366"/>
      <c r="N28" s="366"/>
      <c r="O28" s="710"/>
      <c r="P28" s="332"/>
      <c r="Q28" s="366"/>
      <c r="R28" s="265"/>
      <c r="S28" s="265"/>
      <c r="T28" s="265"/>
      <c r="U28" s="366"/>
      <c r="V28" s="739"/>
      <c r="W28" s="745"/>
      <c r="X28" s="701"/>
      <c r="Y28" s="701"/>
      <c r="Z28" s="701"/>
      <c r="AA28" s="701"/>
      <c r="AB28" s="701"/>
      <c r="AC28" s="701"/>
      <c r="AD28" s="701"/>
      <c r="AE28" s="701"/>
      <c r="AF28" s="701"/>
      <c r="AG28" s="701"/>
      <c r="AH28" s="701"/>
      <c r="AI28" s="701"/>
      <c r="AJ28" s="701"/>
      <c r="AK28" s="701"/>
      <c r="AL28" s="701"/>
      <c r="AM28" s="701"/>
      <c r="AN28" s="701"/>
      <c r="AO28" s="701"/>
      <c r="AP28" s="701"/>
      <c r="AQ28" s="701"/>
      <c r="AR28" s="701"/>
      <c r="AS28" s="701"/>
      <c r="AT28" s="701"/>
      <c r="AU28" s="701"/>
      <c r="AV28" s="701"/>
      <c r="AW28" s="701"/>
      <c r="AX28" s="701"/>
      <c r="AY28" s="701"/>
      <c r="AZ28" s="701"/>
      <c r="BA28" s="701"/>
      <c r="BB28" s="701"/>
      <c r="BC28" s="701"/>
      <c r="BD28" s="701"/>
      <c r="BE28" s="701"/>
      <c r="BF28" s="701"/>
      <c r="BG28" s="701"/>
      <c r="BH28" s="701"/>
      <c r="BI28" s="701"/>
      <c r="BJ28" s="701"/>
      <c r="BK28" s="701"/>
      <c r="BL28" s="701"/>
      <c r="BM28" s="701"/>
      <c r="BN28" s="701"/>
      <c r="BO28" s="701"/>
      <c r="BP28" s="701"/>
      <c r="BQ28" s="701"/>
      <c r="BR28" s="701"/>
      <c r="BS28" s="701"/>
      <c r="BT28" s="701"/>
      <c r="BU28" s="701"/>
    </row>
    <row r="29" spans="1:73" x14ac:dyDescent="0.35">
      <c r="A29" s="366"/>
      <c r="B29" s="370"/>
      <c r="C29" s="370"/>
      <c r="D29" s="709"/>
      <c r="E29" s="370"/>
      <c r="F29" s="366"/>
      <c r="G29" s="366"/>
      <c r="H29" s="366"/>
      <c r="I29" s="370"/>
      <c r="J29" s="366"/>
      <c r="K29" s="735"/>
      <c r="L29" s="370"/>
      <c r="M29" s="366"/>
      <c r="N29" s="366"/>
      <c r="O29" s="710"/>
      <c r="P29" s="366"/>
      <c r="Q29" s="366"/>
      <c r="R29" s="744"/>
      <c r="S29" s="265"/>
      <c r="T29" s="265"/>
      <c r="U29" s="366"/>
      <c r="V29" s="739"/>
      <c r="W29" s="745"/>
      <c r="X29" s="701"/>
      <c r="Y29" s="701"/>
      <c r="Z29" s="701"/>
      <c r="AA29" s="701"/>
      <c r="AB29" s="701"/>
      <c r="AC29" s="701"/>
      <c r="AD29" s="701"/>
      <c r="AE29" s="701"/>
      <c r="AF29" s="701"/>
      <c r="AG29" s="701"/>
      <c r="AH29" s="701"/>
      <c r="AI29" s="701"/>
      <c r="AJ29" s="701"/>
      <c r="AK29" s="701"/>
      <c r="AL29" s="701"/>
      <c r="AM29" s="701"/>
      <c r="AN29" s="701"/>
      <c r="AO29" s="701"/>
      <c r="AP29" s="701"/>
      <c r="AQ29" s="701"/>
      <c r="AR29" s="701"/>
      <c r="AS29" s="701"/>
      <c r="AT29" s="701"/>
      <c r="AU29" s="701"/>
      <c r="AV29" s="701"/>
      <c r="AW29" s="701"/>
      <c r="AX29" s="701"/>
      <c r="AY29" s="701"/>
      <c r="AZ29" s="701"/>
      <c r="BA29" s="701"/>
      <c r="BB29" s="701"/>
      <c r="BC29" s="701"/>
      <c r="BD29" s="701"/>
      <c r="BE29" s="701"/>
      <c r="BF29" s="701"/>
      <c r="BG29" s="701"/>
      <c r="BH29" s="701"/>
      <c r="BI29" s="701"/>
      <c r="BJ29" s="701"/>
      <c r="BK29" s="701"/>
      <c r="BL29" s="701"/>
      <c r="BM29" s="701"/>
      <c r="BN29" s="701"/>
      <c r="BO29" s="701"/>
      <c r="BP29" s="701"/>
      <c r="BQ29" s="701"/>
      <c r="BR29" s="701"/>
      <c r="BS29" s="701"/>
      <c r="BT29" s="701"/>
      <c r="BU29" s="701"/>
    </row>
    <row r="30" spans="1:73" x14ac:dyDescent="0.35">
      <c r="A30" s="366"/>
      <c r="B30" s="370"/>
      <c r="C30" s="370"/>
      <c r="D30" s="666"/>
      <c r="E30" s="667"/>
      <c r="F30" s="667"/>
      <c r="G30" s="670"/>
      <c r="H30" s="717"/>
      <c r="I30" s="671"/>
      <c r="J30" s="691"/>
      <c r="K30" s="674"/>
      <c r="L30" s="675"/>
      <c r="M30" s="366"/>
      <c r="N30" s="366"/>
      <c r="O30" s="710"/>
      <c r="P30" s="366"/>
      <c r="Q30" s="366"/>
      <c r="R30" s="265"/>
      <c r="S30" s="366"/>
      <c r="T30" s="265"/>
      <c r="U30" s="366"/>
      <c r="V30" s="739"/>
      <c r="W30" s="745"/>
      <c r="X30" s="701"/>
      <c r="Y30" s="701"/>
      <c r="Z30" s="701"/>
      <c r="AA30" s="701"/>
      <c r="AB30" s="701"/>
      <c r="AC30" s="701"/>
      <c r="AD30" s="701"/>
      <c r="AE30" s="701"/>
      <c r="AF30" s="701"/>
      <c r="AG30" s="701"/>
      <c r="AH30" s="701"/>
      <c r="AI30" s="701"/>
      <c r="AJ30" s="701"/>
      <c r="AK30" s="701"/>
      <c r="AL30" s="701"/>
      <c r="AM30" s="701"/>
      <c r="AN30" s="701"/>
      <c r="AO30" s="701"/>
      <c r="AP30" s="701"/>
      <c r="AQ30" s="701"/>
      <c r="AR30" s="701"/>
      <c r="AS30" s="701"/>
      <c r="AT30" s="701"/>
      <c r="AU30" s="701"/>
      <c r="AV30" s="701"/>
      <c r="AW30" s="701"/>
      <c r="AX30" s="701"/>
      <c r="AY30" s="701"/>
      <c r="AZ30" s="701"/>
      <c r="BA30" s="701"/>
      <c r="BB30" s="701"/>
      <c r="BC30" s="701"/>
      <c r="BD30" s="701"/>
      <c r="BE30" s="701"/>
      <c r="BF30" s="701"/>
      <c r="BG30" s="701"/>
      <c r="BH30" s="701"/>
      <c r="BI30" s="701"/>
      <c r="BJ30" s="701"/>
      <c r="BK30" s="701"/>
      <c r="BL30" s="701"/>
      <c r="BM30" s="701"/>
      <c r="BN30" s="701"/>
      <c r="BO30" s="701"/>
      <c r="BP30" s="701"/>
      <c r="BQ30" s="701"/>
      <c r="BR30" s="701"/>
      <c r="BS30" s="701"/>
      <c r="BT30" s="701"/>
      <c r="BU30" s="701"/>
    </row>
    <row r="31" spans="1:73" x14ac:dyDescent="0.35">
      <c r="A31" s="701"/>
      <c r="B31" s="701"/>
      <c r="C31" s="701"/>
      <c r="D31" s="370"/>
      <c r="E31" s="370"/>
      <c r="F31" s="733"/>
      <c r="G31" s="735"/>
      <c r="H31" s="735"/>
      <c r="I31" s="776"/>
      <c r="J31" s="737"/>
      <c r="K31" s="737"/>
      <c r="L31" s="737"/>
      <c r="M31" s="701"/>
      <c r="N31" s="701"/>
      <c r="O31" s="701"/>
      <c r="P31" s="701"/>
      <c r="Q31" s="701"/>
      <c r="R31" s="701"/>
      <c r="S31" s="701"/>
      <c r="T31" s="701"/>
      <c r="U31" s="701"/>
      <c r="V31" s="701"/>
      <c r="W31" s="701"/>
      <c r="X31" s="701"/>
      <c r="Y31" s="701"/>
      <c r="Z31" s="701"/>
      <c r="AA31" s="701"/>
      <c r="AB31" s="701"/>
      <c r="AC31" s="701"/>
      <c r="AD31" s="701"/>
      <c r="AE31" s="701"/>
      <c r="AF31" s="701"/>
      <c r="AG31" s="701"/>
      <c r="AH31" s="701"/>
      <c r="AI31" s="701"/>
      <c r="AJ31" s="701"/>
      <c r="AK31" s="701"/>
      <c r="AL31" s="701"/>
      <c r="AM31" s="701"/>
      <c r="AN31" s="701"/>
      <c r="AO31" s="701"/>
      <c r="AP31" s="701"/>
      <c r="AQ31" s="701"/>
      <c r="AR31" s="701"/>
      <c r="AS31" s="701"/>
      <c r="AT31" s="701"/>
      <c r="AU31" s="701"/>
      <c r="AV31" s="701"/>
      <c r="AW31" s="701"/>
      <c r="AX31" s="701"/>
      <c r="AY31" s="701"/>
      <c r="AZ31" s="701"/>
      <c r="BA31" s="701"/>
      <c r="BB31" s="701"/>
      <c r="BC31" s="701"/>
      <c r="BD31" s="701"/>
      <c r="BE31" s="701"/>
      <c r="BF31" s="701"/>
      <c r="BG31" s="701"/>
      <c r="BH31" s="701"/>
      <c r="BI31" s="701"/>
      <c r="BJ31" s="701"/>
      <c r="BK31" s="701"/>
      <c r="BL31" s="701"/>
      <c r="BM31" s="701"/>
      <c r="BN31" s="701"/>
      <c r="BO31" s="701"/>
      <c r="BP31" s="701"/>
      <c r="BQ31" s="701"/>
      <c r="BR31" s="701"/>
      <c r="BS31" s="701"/>
      <c r="BT31" s="701"/>
      <c r="BU31" s="701"/>
    </row>
    <row r="32" spans="1:73" x14ac:dyDescent="0.35">
      <c r="A32" s="365"/>
      <c r="B32" s="365"/>
      <c r="C32" s="365"/>
      <c r="D32" s="370"/>
      <c r="E32" s="370"/>
      <c r="F32" s="733"/>
      <c r="G32" s="735"/>
      <c r="H32" s="735"/>
      <c r="I32" s="370"/>
      <c r="J32" s="330"/>
      <c r="K32" s="330"/>
      <c r="L32" s="330"/>
      <c r="M32" s="365"/>
      <c r="N32" s="365"/>
      <c r="O32" s="365"/>
      <c r="P32" s="365"/>
      <c r="Q32" s="365"/>
      <c r="R32" s="365"/>
      <c r="S32" s="365"/>
      <c r="T32" s="365"/>
      <c r="U32" s="701"/>
      <c r="V32" s="701"/>
      <c r="W32" s="701"/>
      <c r="X32" s="701"/>
      <c r="Y32" s="701"/>
      <c r="Z32" s="701"/>
      <c r="AA32" s="701"/>
      <c r="AB32" s="701"/>
      <c r="AC32" s="701"/>
      <c r="AD32" s="701"/>
      <c r="AE32" s="701"/>
      <c r="AF32" s="701"/>
      <c r="AG32" s="701"/>
      <c r="AH32" s="701"/>
      <c r="AI32" s="701"/>
      <c r="AJ32" s="701"/>
      <c r="AK32" s="701"/>
      <c r="AL32" s="701"/>
      <c r="AM32" s="701"/>
      <c r="AN32" s="701"/>
      <c r="AO32" s="701"/>
      <c r="AP32" s="701"/>
      <c r="AQ32" s="701"/>
      <c r="AR32" s="701"/>
      <c r="AS32" s="701"/>
      <c r="AT32" s="701"/>
      <c r="AU32" s="701"/>
      <c r="AV32" s="701"/>
      <c r="AW32" s="701"/>
      <c r="AX32" s="701"/>
      <c r="AY32" s="701"/>
      <c r="AZ32" s="701"/>
      <c r="BA32" s="701"/>
      <c r="BB32" s="701"/>
      <c r="BC32" s="701"/>
      <c r="BD32" s="701"/>
      <c r="BE32" s="701"/>
      <c r="BF32" s="701"/>
      <c r="BG32" s="701"/>
      <c r="BH32" s="701"/>
      <c r="BI32" s="701"/>
      <c r="BJ32" s="701"/>
      <c r="BK32" s="701"/>
      <c r="BL32" s="701"/>
      <c r="BM32" s="701"/>
      <c r="BN32" s="701"/>
      <c r="BO32" s="701"/>
      <c r="BP32" s="701"/>
      <c r="BQ32" s="701"/>
      <c r="BR32" s="701"/>
      <c r="BS32" s="701"/>
      <c r="BT32" s="701"/>
      <c r="BU32" s="701"/>
    </row>
    <row r="33" spans="1:73" x14ac:dyDescent="0.35">
      <c r="A33" s="365"/>
      <c r="B33" s="365"/>
      <c r="C33" s="365"/>
      <c r="D33" s="370"/>
      <c r="E33" s="370"/>
      <c r="F33" s="733"/>
      <c r="G33" s="735"/>
      <c r="H33" s="735"/>
      <c r="I33" s="370"/>
      <c r="J33" s="744"/>
      <c r="K33" s="744"/>
      <c r="L33" s="744"/>
      <c r="M33" s="365"/>
      <c r="N33" s="365"/>
      <c r="O33" s="365"/>
      <c r="P33" s="365"/>
      <c r="Q33" s="365"/>
      <c r="R33" s="365"/>
      <c r="S33" s="365"/>
      <c r="T33" s="365"/>
      <c r="U33" s="701"/>
      <c r="V33" s="701"/>
      <c r="W33" s="701"/>
      <c r="X33" s="365"/>
      <c r="Y33" s="365"/>
      <c r="Z33" s="365"/>
      <c r="AA33" s="365"/>
      <c r="AB33" s="365"/>
      <c r="AC33" s="365"/>
      <c r="AD33" s="365"/>
      <c r="AE33" s="365"/>
      <c r="AF33" s="365"/>
      <c r="AG33" s="365"/>
      <c r="AH33" s="365"/>
      <c r="AI33" s="365"/>
      <c r="AJ33" s="365"/>
      <c r="AK33" s="365"/>
      <c r="AL33" s="365"/>
      <c r="AM33" s="365"/>
      <c r="AN33" s="365"/>
      <c r="AO33" s="365"/>
      <c r="AP33" s="365"/>
      <c r="AQ33" s="365"/>
      <c r="AR33" s="365"/>
      <c r="AS33" s="365"/>
      <c r="AT33" s="365"/>
      <c r="AU33" s="365"/>
      <c r="AV33" s="365"/>
      <c r="AW33" s="365"/>
      <c r="AX33" s="365"/>
      <c r="AY33" s="365"/>
      <c r="AZ33" s="365"/>
      <c r="BA33" s="365"/>
      <c r="BB33" s="365"/>
      <c r="BC33" s="365"/>
      <c r="BD33" s="365"/>
      <c r="BE33" s="365"/>
      <c r="BF33" s="365"/>
      <c r="BG33" s="365"/>
      <c r="BH33" s="365"/>
      <c r="BI33" s="365"/>
      <c r="BJ33" s="365"/>
      <c r="BK33" s="365"/>
      <c r="BL33" s="365"/>
      <c r="BM33" s="365"/>
      <c r="BN33" s="365"/>
      <c r="BO33" s="365"/>
      <c r="BP33" s="365"/>
      <c r="BQ33" s="365"/>
      <c r="BR33" s="365"/>
      <c r="BS33" s="365"/>
      <c r="BT33" s="365"/>
      <c r="BU33" s="365"/>
    </row>
    <row r="34" spans="1:73" x14ac:dyDescent="0.35">
      <c r="A34" s="365"/>
      <c r="B34" s="365"/>
      <c r="C34" s="365"/>
      <c r="D34" s="370"/>
      <c r="E34" s="370"/>
      <c r="F34" s="733"/>
      <c r="G34" s="735"/>
      <c r="H34" s="735"/>
      <c r="I34" s="370"/>
      <c r="J34" s="744"/>
      <c r="K34" s="744"/>
      <c r="L34" s="744"/>
      <c r="M34" s="365"/>
      <c r="N34" s="365"/>
      <c r="O34" s="365"/>
      <c r="P34" s="365"/>
      <c r="Q34" s="365"/>
      <c r="R34" s="365"/>
      <c r="S34" s="365"/>
      <c r="T34" s="365"/>
      <c r="U34" s="701"/>
      <c r="V34" s="701"/>
      <c r="W34" s="701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365"/>
      <c r="BC34" s="365"/>
      <c r="BD34" s="365"/>
      <c r="BE34" s="365"/>
      <c r="BF34" s="365"/>
      <c r="BG34" s="365"/>
      <c r="BH34" s="365"/>
      <c r="BI34" s="365"/>
      <c r="BJ34" s="365"/>
      <c r="BK34" s="365"/>
      <c r="BL34" s="365"/>
      <c r="BM34" s="365"/>
      <c r="BN34" s="365"/>
      <c r="BO34" s="365"/>
      <c r="BP34" s="365"/>
      <c r="BQ34" s="365"/>
      <c r="BR34" s="365"/>
      <c r="BS34" s="365"/>
      <c r="BT34" s="365"/>
      <c r="BU34" s="365"/>
    </row>
    <row r="35" spans="1:73" x14ac:dyDescent="0.35">
      <c r="A35" s="365"/>
      <c r="B35" s="365"/>
      <c r="C35" s="365"/>
      <c r="D35" s="365"/>
      <c r="E35" s="365"/>
      <c r="F35" s="365"/>
      <c r="G35" s="365"/>
      <c r="H35" s="365"/>
      <c r="I35" s="365"/>
      <c r="J35" s="365"/>
      <c r="K35" s="365"/>
      <c r="L35" s="365"/>
      <c r="M35" s="365"/>
      <c r="N35" s="365"/>
      <c r="O35" s="365"/>
      <c r="P35" s="365"/>
      <c r="Q35" s="365"/>
      <c r="R35" s="365"/>
      <c r="S35" s="365"/>
      <c r="T35" s="365"/>
      <c r="U35" s="701"/>
      <c r="V35" s="701"/>
      <c r="W35" s="701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365"/>
      <c r="BC35" s="365"/>
      <c r="BD35" s="365"/>
      <c r="BE35" s="365"/>
      <c r="BF35" s="365"/>
      <c r="BG35" s="365"/>
      <c r="BH35" s="365"/>
      <c r="BI35" s="365"/>
      <c r="BJ35" s="365"/>
      <c r="BK35" s="365"/>
      <c r="BL35" s="365"/>
      <c r="BM35" s="365"/>
      <c r="BN35" s="365"/>
      <c r="BO35" s="365"/>
      <c r="BP35" s="365"/>
      <c r="BQ35" s="365"/>
      <c r="BR35" s="365"/>
      <c r="BS35" s="365"/>
      <c r="BT35" s="365"/>
      <c r="BU35" s="365"/>
    </row>
    <row r="36" spans="1:73" x14ac:dyDescent="0.35">
      <c r="A36" s="365"/>
      <c r="B36" s="365"/>
      <c r="C36" s="365"/>
      <c r="D36" s="365"/>
      <c r="E36" s="365"/>
      <c r="F36" s="365"/>
      <c r="G36" s="365"/>
      <c r="H36" s="365"/>
      <c r="I36" s="365"/>
      <c r="J36" s="365"/>
      <c r="K36" s="365"/>
      <c r="L36" s="365"/>
      <c r="M36" s="365"/>
      <c r="N36" s="365"/>
      <c r="O36" s="365"/>
      <c r="P36" s="365"/>
      <c r="Q36" s="365"/>
      <c r="R36" s="365"/>
      <c r="S36" s="365"/>
      <c r="T36" s="365"/>
      <c r="U36" s="701"/>
      <c r="V36" s="701"/>
      <c r="W36" s="701"/>
      <c r="X36" s="365"/>
      <c r="Y36" s="365"/>
      <c r="Z36" s="365"/>
      <c r="AA36" s="365"/>
      <c r="AB36" s="365"/>
      <c r="AC36" s="365"/>
      <c r="AD36" s="365"/>
      <c r="AE36" s="365"/>
      <c r="AF36" s="365"/>
      <c r="AG36" s="365"/>
      <c r="AH36" s="365"/>
      <c r="AI36" s="365"/>
      <c r="AJ36" s="365"/>
      <c r="AK36" s="365"/>
      <c r="AL36" s="365"/>
      <c r="AM36" s="365"/>
      <c r="AN36" s="365"/>
      <c r="AO36" s="365"/>
      <c r="AP36" s="365"/>
      <c r="AQ36" s="365"/>
      <c r="AR36" s="365"/>
      <c r="AS36" s="365"/>
      <c r="AT36" s="365"/>
      <c r="AU36" s="365"/>
      <c r="AV36" s="365"/>
      <c r="AW36" s="365"/>
      <c r="AX36" s="365"/>
      <c r="AY36" s="365"/>
      <c r="AZ36" s="365"/>
      <c r="BA36" s="365"/>
      <c r="BB36" s="365"/>
      <c r="BC36" s="365"/>
      <c r="BD36" s="365"/>
      <c r="BE36" s="365"/>
      <c r="BF36" s="365"/>
      <c r="BG36" s="365"/>
      <c r="BH36" s="365"/>
      <c r="BI36" s="365"/>
      <c r="BJ36" s="365"/>
      <c r="BK36" s="365"/>
      <c r="BL36" s="365"/>
      <c r="BM36" s="365"/>
      <c r="BN36" s="365"/>
      <c r="BO36" s="365"/>
      <c r="BP36" s="365"/>
      <c r="BQ36" s="365"/>
      <c r="BR36" s="365"/>
      <c r="BS36" s="365"/>
      <c r="BT36" s="365"/>
      <c r="BU36" s="365"/>
    </row>
    <row r="37" spans="1:73" x14ac:dyDescent="0.35">
      <c r="A37" s="365"/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5"/>
      <c r="U37" s="701"/>
      <c r="V37" s="701"/>
      <c r="W37" s="701"/>
      <c r="X37" s="365"/>
      <c r="Y37" s="365"/>
      <c r="Z37" s="365"/>
      <c r="AA37" s="365"/>
      <c r="AB37" s="365"/>
      <c r="AC37" s="365"/>
      <c r="AD37" s="365"/>
      <c r="AE37" s="365"/>
      <c r="AF37" s="365"/>
      <c r="AG37" s="365"/>
      <c r="AH37" s="365"/>
      <c r="AI37" s="365"/>
      <c r="AJ37" s="365"/>
      <c r="AK37" s="365"/>
      <c r="AL37" s="365"/>
      <c r="AM37" s="365"/>
      <c r="AN37" s="365"/>
      <c r="AO37" s="365"/>
      <c r="AP37" s="365"/>
      <c r="AQ37" s="365"/>
      <c r="AR37" s="365"/>
      <c r="AS37" s="365"/>
      <c r="AT37" s="365"/>
      <c r="AU37" s="365"/>
      <c r="AV37" s="365"/>
      <c r="AW37" s="365"/>
      <c r="AX37" s="365"/>
      <c r="AY37" s="365"/>
      <c r="AZ37" s="365"/>
      <c r="BA37" s="365"/>
      <c r="BB37" s="365"/>
      <c r="BC37" s="365"/>
      <c r="BD37" s="365"/>
      <c r="BE37" s="365"/>
      <c r="BF37" s="365"/>
      <c r="BG37" s="365"/>
      <c r="BH37" s="365"/>
      <c r="BI37" s="365"/>
      <c r="BJ37" s="365"/>
      <c r="BK37" s="365"/>
      <c r="BL37" s="365"/>
      <c r="BM37" s="365"/>
      <c r="BN37" s="365"/>
      <c r="BO37" s="365"/>
      <c r="BP37" s="365"/>
      <c r="BQ37" s="365"/>
      <c r="BR37" s="365"/>
      <c r="BS37" s="365"/>
      <c r="BT37" s="365"/>
      <c r="BU37" s="365"/>
    </row>
    <row r="38" spans="1:73" x14ac:dyDescent="0.35">
      <c r="A38" s="365"/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65"/>
      <c r="P38" s="365"/>
      <c r="Q38" s="365"/>
      <c r="R38" s="365"/>
      <c r="S38" s="365"/>
      <c r="T38" s="365"/>
      <c r="U38" s="701"/>
      <c r="V38" s="701"/>
      <c r="W38" s="701"/>
      <c r="X38" s="365"/>
      <c r="Y38" s="365"/>
      <c r="Z38" s="365"/>
      <c r="AA38" s="365"/>
      <c r="AB38" s="365"/>
      <c r="AC38" s="365"/>
      <c r="AD38" s="365"/>
      <c r="AE38" s="365"/>
      <c r="AF38" s="365"/>
      <c r="AG38" s="365"/>
      <c r="AH38" s="365"/>
      <c r="AI38" s="365"/>
      <c r="AJ38" s="365"/>
      <c r="AK38" s="365"/>
      <c r="AL38" s="365"/>
      <c r="AM38" s="365"/>
      <c r="AN38" s="365"/>
      <c r="AO38" s="365"/>
      <c r="AP38" s="365"/>
      <c r="AQ38" s="365"/>
      <c r="AR38" s="365"/>
      <c r="AS38" s="365"/>
      <c r="AT38" s="365"/>
      <c r="AU38" s="365"/>
      <c r="AV38" s="365"/>
      <c r="AW38" s="365"/>
      <c r="AX38" s="365"/>
      <c r="AY38" s="365"/>
      <c r="AZ38" s="365"/>
      <c r="BA38" s="365"/>
      <c r="BB38" s="365"/>
      <c r="BC38" s="365"/>
      <c r="BD38" s="365"/>
      <c r="BE38" s="365"/>
      <c r="BF38" s="365"/>
      <c r="BG38" s="365"/>
      <c r="BH38" s="365"/>
      <c r="BI38" s="365"/>
      <c r="BJ38" s="365"/>
      <c r="BK38" s="365"/>
      <c r="BL38" s="365"/>
      <c r="BM38" s="365"/>
      <c r="BN38" s="365"/>
      <c r="BO38" s="365"/>
      <c r="BP38" s="365"/>
      <c r="BQ38" s="365"/>
      <c r="BR38" s="365"/>
      <c r="BS38" s="365"/>
      <c r="BT38" s="365"/>
      <c r="BU38" s="365"/>
    </row>
    <row r="39" spans="1:73" x14ac:dyDescent="0.35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701"/>
      <c r="V39" s="701"/>
      <c r="W39" s="701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</row>
    <row r="40" spans="1:73" x14ac:dyDescent="0.35">
      <c r="A40" s="365"/>
      <c r="B40" s="365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701"/>
      <c r="V40" s="701"/>
      <c r="W40" s="701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</row>
    <row r="41" spans="1:73" x14ac:dyDescent="0.35">
      <c r="A41" s="365"/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701"/>
      <c r="V41" s="701"/>
      <c r="W41" s="701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</row>
    <row r="42" spans="1:73" x14ac:dyDescent="0.35">
      <c r="A42" s="365"/>
      <c r="B42" s="365"/>
      <c r="C42" s="365"/>
      <c r="D42" s="365"/>
      <c r="E42" s="365"/>
      <c r="F42" s="365"/>
      <c r="G42" s="365"/>
      <c r="H42" s="365"/>
      <c r="I42" s="365"/>
      <c r="J42" s="365"/>
      <c r="K42" s="365"/>
      <c r="L42" s="365"/>
      <c r="M42" s="365"/>
      <c r="N42" s="365"/>
      <c r="O42" s="365"/>
      <c r="P42" s="365"/>
      <c r="Q42" s="365"/>
      <c r="R42" s="365"/>
      <c r="S42" s="365"/>
      <c r="T42" s="365"/>
      <c r="U42" s="701"/>
      <c r="V42" s="701"/>
      <c r="W42" s="701"/>
      <c r="X42" s="365"/>
      <c r="Y42" s="365"/>
      <c r="Z42" s="365"/>
      <c r="AA42" s="365"/>
      <c r="AB42" s="365"/>
      <c r="AC42" s="365"/>
      <c r="AD42" s="365"/>
      <c r="AE42" s="365"/>
      <c r="AF42" s="365"/>
      <c r="AG42" s="365"/>
      <c r="AH42" s="365"/>
      <c r="AI42" s="365"/>
      <c r="AJ42" s="365"/>
      <c r="AK42" s="365"/>
      <c r="AL42" s="365"/>
      <c r="AM42" s="365"/>
      <c r="AN42" s="365"/>
      <c r="AO42" s="365"/>
      <c r="AP42" s="365"/>
      <c r="AQ42" s="365"/>
      <c r="AR42" s="365"/>
      <c r="AS42" s="365"/>
      <c r="AT42" s="365"/>
      <c r="AU42" s="365"/>
      <c r="AV42" s="365"/>
      <c r="AW42" s="365"/>
      <c r="AX42" s="365"/>
      <c r="AY42" s="365"/>
      <c r="AZ42" s="365"/>
      <c r="BA42" s="365"/>
      <c r="BB42" s="365"/>
      <c r="BC42" s="365"/>
      <c r="BD42" s="365"/>
      <c r="BE42" s="365"/>
      <c r="BF42" s="365"/>
      <c r="BG42" s="365"/>
      <c r="BH42" s="365"/>
      <c r="BI42" s="365"/>
      <c r="BJ42" s="365"/>
      <c r="BK42" s="365"/>
      <c r="BL42" s="365"/>
      <c r="BM42" s="365"/>
      <c r="BN42" s="365"/>
      <c r="BO42" s="365"/>
      <c r="BP42" s="365"/>
      <c r="BQ42" s="365"/>
      <c r="BR42" s="365"/>
      <c r="BS42" s="365"/>
      <c r="BT42" s="365"/>
      <c r="BU42" s="365"/>
    </row>
    <row r="43" spans="1:73" x14ac:dyDescent="0.35">
      <c r="A43" s="365"/>
      <c r="B43" s="365"/>
      <c r="C43" s="365"/>
      <c r="D43" s="365"/>
      <c r="E43" s="365"/>
      <c r="F43" s="365"/>
      <c r="G43" s="365"/>
      <c r="H43" s="365"/>
      <c r="I43" s="365"/>
      <c r="J43" s="365"/>
      <c r="K43" s="365"/>
      <c r="L43" s="365"/>
      <c r="M43" s="365"/>
      <c r="N43" s="365"/>
      <c r="O43" s="365"/>
      <c r="P43" s="365"/>
      <c r="Q43" s="365"/>
      <c r="R43" s="365"/>
      <c r="S43" s="365"/>
      <c r="T43" s="365"/>
      <c r="U43" s="701"/>
      <c r="V43" s="701"/>
      <c r="W43" s="701"/>
      <c r="X43" s="365"/>
      <c r="Y43" s="365"/>
      <c r="Z43" s="365"/>
      <c r="AA43" s="365"/>
      <c r="AB43" s="365"/>
      <c r="AC43" s="365"/>
      <c r="AD43" s="365"/>
      <c r="AE43" s="365"/>
      <c r="AF43" s="365"/>
      <c r="AG43" s="365"/>
      <c r="AH43" s="365"/>
      <c r="AI43" s="365"/>
      <c r="AJ43" s="365"/>
      <c r="AK43" s="365"/>
      <c r="AL43" s="365"/>
      <c r="AM43" s="365"/>
      <c r="AN43" s="365"/>
      <c r="AO43" s="365"/>
      <c r="AP43" s="365"/>
      <c r="AQ43" s="365"/>
      <c r="AR43" s="365"/>
      <c r="AS43" s="365"/>
      <c r="AT43" s="365"/>
      <c r="AU43" s="365"/>
      <c r="AV43" s="365"/>
      <c r="AW43" s="365"/>
      <c r="AX43" s="365"/>
      <c r="AY43" s="365"/>
      <c r="AZ43" s="365"/>
      <c r="BA43" s="365"/>
      <c r="BB43" s="365"/>
      <c r="BC43" s="365"/>
      <c r="BD43" s="365"/>
      <c r="BE43" s="365"/>
      <c r="BF43" s="365"/>
      <c r="BG43" s="365"/>
      <c r="BH43" s="365"/>
      <c r="BI43" s="365"/>
      <c r="BJ43" s="365"/>
      <c r="BK43" s="365"/>
      <c r="BL43" s="365"/>
      <c r="BM43" s="365"/>
      <c r="BN43" s="365"/>
      <c r="BO43" s="365"/>
      <c r="BP43" s="365"/>
      <c r="BQ43" s="365"/>
      <c r="BR43" s="365"/>
      <c r="BS43" s="365"/>
      <c r="BT43" s="365"/>
      <c r="BU43" s="365"/>
    </row>
    <row r="44" spans="1:73" x14ac:dyDescent="0.35">
      <c r="A44" s="365"/>
      <c r="B44" s="365"/>
      <c r="C44" s="365"/>
      <c r="D44" s="365"/>
      <c r="E44" s="365"/>
      <c r="F44" s="365"/>
      <c r="G44" s="365"/>
      <c r="H44" s="365"/>
      <c r="I44" s="365"/>
      <c r="J44" s="365"/>
      <c r="K44" s="365"/>
      <c r="L44" s="365"/>
      <c r="M44" s="365"/>
      <c r="N44" s="365"/>
      <c r="O44" s="365"/>
      <c r="P44" s="365"/>
      <c r="Q44" s="365"/>
      <c r="R44" s="365"/>
      <c r="S44" s="365"/>
      <c r="T44" s="365"/>
      <c r="U44" s="701"/>
      <c r="V44" s="701"/>
      <c r="W44" s="701"/>
      <c r="X44" s="365"/>
      <c r="Y44" s="365"/>
      <c r="Z44" s="365"/>
      <c r="AA44" s="365"/>
      <c r="AB44" s="365"/>
      <c r="AC44" s="365"/>
      <c r="AD44" s="365"/>
      <c r="AE44" s="365"/>
      <c r="AF44" s="365"/>
      <c r="AG44" s="365"/>
      <c r="AH44" s="365"/>
      <c r="AI44" s="365"/>
      <c r="AJ44" s="365"/>
      <c r="AK44" s="365"/>
      <c r="AL44" s="365"/>
      <c r="AM44" s="365"/>
      <c r="AN44" s="365"/>
      <c r="AO44" s="365"/>
      <c r="AP44" s="365"/>
      <c r="AQ44" s="365"/>
      <c r="AR44" s="365"/>
      <c r="AS44" s="365"/>
      <c r="AT44" s="365"/>
      <c r="AU44" s="365"/>
      <c r="AV44" s="365"/>
      <c r="AW44" s="365"/>
      <c r="AX44" s="365"/>
      <c r="AY44" s="365"/>
      <c r="AZ44" s="365"/>
      <c r="BA44" s="365"/>
      <c r="BB44" s="365"/>
      <c r="BC44" s="365"/>
      <c r="BD44" s="365"/>
      <c r="BE44" s="365"/>
      <c r="BF44" s="365"/>
      <c r="BG44" s="365"/>
      <c r="BH44" s="365"/>
      <c r="BI44" s="365"/>
      <c r="BJ44" s="365"/>
      <c r="BK44" s="365"/>
      <c r="BL44" s="365"/>
      <c r="BM44" s="365"/>
      <c r="BN44" s="365"/>
      <c r="BO44" s="365"/>
      <c r="BP44" s="365"/>
      <c r="BQ44" s="365"/>
      <c r="BR44" s="365"/>
      <c r="BS44" s="365"/>
      <c r="BT44" s="365"/>
      <c r="BU44" s="365"/>
    </row>
    <row r="45" spans="1:73" x14ac:dyDescent="0.35">
      <c r="A45" s="365"/>
      <c r="B45" s="365"/>
      <c r="C45" s="365"/>
      <c r="D45" s="365"/>
      <c r="E45" s="365"/>
      <c r="F45" s="365"/>
      <c r="G45" s="365"/>
      <c r="H45" s="365"/>
      <c r="I45" s="365"/>
      <c r="J45" s="365"/>
      <c r="K45" s="365"/>
      <c r="L45" s="365"/>
      <c r="M45" s="365"/>
      <c r="N45" s="365"/>
      <c r="O45" s="365"/>
      <c r="P45" s="365"/>
      <c r="Q45" s="365"/>
      <c r="R45" s="365"/>
      <c r="S45" s="365"/>
      <c r="T45" s="365"/>
      <c r="U45" s="701"/>
      <c r="V45" s="701"/>
      <c r="W45" s="701"/>
      <c r="X45" s="365"/>
      <c r="Y45" s="365"/>
      <c r="Z45" s="365"/>
      <c r="AA45" s="365"/>
      <c r="AB45" s="365"/>
      <c r="AC45" s="365"/>
      <c r="AD45" s="365"/>
      <c r="AE45" s="365"/>
      <c r="AF45" s="365"/>
      <c r="AG45" s="365"/>
      <c r="AH45" s="365"/>
      <c r="AI45" s="365"/>
      <c r="AJ45" s="365"/>
      <c r="AK45" s="365"/>
      <c r="AL45" s="365"/>
      <c r="AM45" s="365"/>
      <c r="AN45" s="365"/>
      <c r="AO45" s="365"/>
      <c r="AP45" s="365"/>
      <c r="AQ45" s="365"/>
      <c r="AR45" s="365"/>
      <c r="AS45" s="365"/>
      <c r="AT45" s="365"/>
      <c r="AU45" s="365"/>
      <c r="AV45" s="365"/>
      <c r="AW45" s="365"/>
      <c r="AX45" s="365"/>
      <c r="AY45" s="365"/>
      <c r="AZ45" s="365"/>
      <c r="BA45" s="365"/>
      <c r="BB45" s="365"/>
      <c r="BC45" s="365"/>
      <c r="BD45" s="365"/>
      <c r="BE45" s="365"/>
      <c r="BF45" s="365"/>
      <c r="BG45" s="365"/>
      <c r="BH45" s="365"/>
      <c r="BI45" s="365"/>
      <c r="BJ45" s="365"/>
      <c r="BK45" s="365"/>
      <c r="BL45" s="365"/>
      <c r="BM45" s="365"/>
      <c r="BN45" s="365"/>
      <c r="BO45" s="365"/>
      <c r="BP45" s="365"/>
      <c r="BQ45" s="365"/>
      <c r="BR45" s="365"/>
      <c r="BS45" s="365"/>
      <c r="BT45" s="365"/>
      <c r="BU45" s="365"/>
    </row>
    <row r="46" spans="1:73" x14ac:dyDescent="0.35">
      <c r="A46" s="365"/>
      <c r="B46" s="365"/>
      <c r="C46" s="365"/>
      <c r="D46" s="365"/>
      <c r="E46" s="365"/>
      <c r="F46" s="365"/>
      <c r="G46" s="365"/>
      <c r="H46" s="365"/>
      <c r="I46" s="365"/>
      <c r="J46" s="365"/>
      <c r="K46" s="365"/>
      <c r="L46" s="365"/>
      <c r="M46" s="365"/>
      <c r="N46" s="365"/>
      <c r="O46" s="365"/>
      <c r="P46" s="365"/>
      <c r="Q46" s="365"/>
      <c r="R46" s="365"/>
      <c r="S46" s="365"/>
      <c r="T46" s="365"/>
      <c r="U46" s="701"/>
      <c r="V46" s="701"/>
      <c r="W46" s="701"/>
      <c r="X46" s="365"/>
      <c r="Y46" s="365"/>
      <c r="Z46" s="365"/>
      <c r="AA46" s="365"/>
      <c r="AB46" s="365"/>
      <c r="AC46" s="365"/>
      <c r="AD46" s="365"/>
      <c r="AE46" s="365"/>
      <c r="AF46" s="365"/>
      <c r="AG46" s="365"/>
      <c r="AH46" s="365"/>
      <c r="AI46" s="365"/>
      <c r="AJ46" s="365"/>
      <c r="AK46" s="365"/>
      <c r="AL46" s="365"/>
      <c r="AM46" s="365"/>
      <c r="AN46" s="365"/>
      <c r="AO46" s="365"/>
      <c r="AP46" s="365"/>
      <c r="AQ46" s="365"/>
      <c r="AR46" s="365"/>
      <c r="AS46" s="365"/>
      <c r="AT46" s="365"/>
      <c r="AU46" s="365"/>
      <c r="AV46" s="365"/>
      <c r="AW46" s="365"/>
      <c r="AX46" s="365"/>
      <c r="AY46" s="365"/>
      <c r="AZ46" s="365"/>
      <c r="BA46" s="365"/>
      <c r="BB46" s="365"/>
      <c r="BC46" s="365"/>
      <c r="BD46" s="365"/>
      <c r="BE46" s="365"/>
      <c r="BF46" s="365"/>
      <c r="BG46" s="365"/>
      <c r="BH46" s="365"/>
      <c r="BI46" s="365"/>
      <c r="BJ46" s="365"/>
      <c r="BK46" s="365"/>
      <c r="BL46" s="365"/>
      <c r="BM46" s="365"/>
      <c r="BN46" s="365"/>
      <c r="BO46" s="365"/>
      <c r="BP46" s="365"/>
      <c r="BQ46" s="365"/>
      <c r="BR46" s="365"/>
      <c r="BS46" s="365"/>
      <c r="BT46" s="365"/>
      <c r="BU46" s="365"/>
    </row>
    <row r="47" spans="1:73" x14ac:dyDescent="0.35">
      <c r="A47" s="365"/>
      <c r="B47" s="365"/>
      <c r="C47" s="365"/>
      <c r="D47" s="365"/>
      <c r="E47" s="365"/>
      <c r="F47" s="365"/>
      <c r="G47" s="365"/>
      <c r="H47" s="365"/>
      <c r="I47" s="365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701"/>
      <c r="V47" s="701"/>
      <c r="W47" s="701"/>
      <c r="X47" s="365"/>
      <c r="Y47" s="365"/>
      <c r="Z47" s="365"/>
      <c r="AA47" s="365"/>
      <c r="AB47" s="365"/>
      <c r="AC47" s="365"/>
      <c r="AD47" s="365"/>
      <c r="AE47" s="365"/>
      <c r="AF47" s="365"/>
      <c r="AG47" s="365"/>
      <c r="AH47" s="365"/>
      <c r="AI47" s="365"/>
      <c r="AJ47" s="365"/>
      <c r="AK47" s="365"/>
      <c r="AL47" s="365"/>
      <c r="AM47" s="365"/>
      <c r="AN47" s="365"/>
      <c r="AO47" s="365"/>
      <c r="AP47" s="365"/>
      <c r="AQ47" s="365"/>
      <c r="AR47" s="365"/>
      <c r="AS47" s="365"/>
      <c r="AT47" s="365"/>
      <c r="AU47" s="365"/>
      <c r="AV47" s="365"/>
      <c r="AW47" s="365"/>
      <c r="AX47" s="365"/>
      <c r="AY47" s="365"/>
      <c r="AZ47" s="365"/>
      <c r="BA47" s="365"/>
      <c r="BB47" s="365"/>
      <c r="BC47" s="365"/>
      <c r="BD47" s="365"/>
      <c r="BE47" s="365"/>
      <c r="BF47" s="365"/>
      <c r="BG47" s="365"/>
      <c r="BH47" s="365"/>
      <c r="BI47" s="365"/>
      <c r="BJ47" s="365"/>
      <c r="BK47" s="365"/>
      <c r="BL47" s="365"/>
      <c r="BM47" s="365"/>
      <c r="BN47" s="365"/>
      <c r="BO47" s="365"/>
      <c r="BP47" s="365"/>
      <c r="BQ47" s="365"/>
      <c r="BR47" s="365"/>
      <c r="BS47" s="365"/>
      <c r="BT47" s="365"/>
      <c r="BU47" s="365"/>
    </row>
    <row r="48" spans="1:73" x14ac:dyDescent="0.35">
      <c r="A48" s="365"/>
      <c r="B48" s="365"/>
      <c r="C48" s="365"/>
      <c r="D48" s="365"/>
      <c r="E48" s="365"/>
      <c r="F48" s="365"/>
      <c r="G48" s="365"/>
      <c r="H48" s="365"/>
      <c r="I48" s="365"/>
      <c r="J48" s="365"/>
      <c r="K48" s="365"/>
      <c r="L48" s="365"/>
      <c r="M48" s="365"/>
      <c r="N48" s="365"/>
      <c r="O48" s="365"/>
      <c r="P48" s="365"/>
      <c r="Q48" s="365"/>
      <c r="R48" s="365"/>
      <c r="S48" s="365"/>
      <c r="T48" s="365"/>
      <c r="U48" s="701"/>
      <c r="V48" s="701"/>
      <c r="W48" s="701"/>
      <c r="X48" s="365"/>
      <c r="Y48" s="365"/>
      <c r="Z48" s="365"/>
      <c r="AA48" s="365"/>
      <c r="AB48" s="365"/>
      <c r="AC48" s="365"/>
      <c r="AD48" s="365"/>
      <c r="AE48" s="365"/>
      <c r="AF48" s="365"/>
      <c r="AG48" s="365"/>
      <c r="AH48" s="365"/>
      <c r="AI48" s="365"/>
      <c r="AJ48" s="365"/>
      <c r="AK48" s="365"/>
      <c r="AL48" s="365"/>
      <c r="AM48" s="365"/>
      <c r="AN48" s="365"/>
      <c r="AO48" s="365"/>
      <c r="AP48" s="365"/>
      <c r="AQ48" s="365"/>
      <c r="AR48" s="365"/>
      <c r="AS48" s="365"/>
      <c r="AT48" s="365"/>
      <c r="AU48" s="365"/>
      <c r="AV48" s="365"/>
      <c r="AW48" s="365"/>
      <c r="AX48" s="365"/>
      <c r="AY48" s="365"/>
      <c r="AZ48" s="365"/>
      <c r="BA48" s="365"/>
      <c r="BB48" s="365"/>
      <c r="BC48" s="365"/>
      <c r="BD48" s="365"/>
      <c r="BE48" s="365"/>
      <c r="BF48" s="365"/>
      <c r="BG48" s="365"/>
      <c r="BH48" s="365"/>
      <c r="BI48" s="365"/>
      <c r="BJ48" s="365"/>
      <c r="BK48" s="365"/>
      <c r="BL48" s="365"/>
      <c r="BM48" s="365"/>
      <c r="BN48" s="365"/>
      <c r="BO48" s="365"/>
      <c r="BP48" s="365"/>
      <c r="BQ48" s="365"/>
      <c r="BR48" s="365"/>
      <c r="BS48" s="365"/>
      <c r="BT48" s="365"/>
      <c r="BU48" s="365"/>
    </row>
    <row r="49" spans="1:73" x14ac:dyDescent="0.35">
      <c r="A49" s="365"/>
      <c r="B49" s="365"/>
      <c r="C49" s="365"/>
      <c r="D49" s="365"/>
      <c r="E49" s="365"/>
      <c r="F49" s="365"/>
      <c r="G49" s="365"/>
      <c r="H49" s="365"/>
      <c r="I49" s="365"/>
      <c r="J49" s="365"/>
      <c r="K49" s="365"/>
      <c r="L49" s="365"/>
      <c r="M49" s="365"/>
      <c r="N49" s="365"/>
      <c r="O49" s="365"/>
      <c r="P49" s="365"/>
      <c r="Q49" s="365"/>
      <c r="R49" s="365"/>
      <c r="S49" s="365"/>
      <c r="T49" s="365"/>
      <c r="U49" s="701"/>
      <c r="V49" s="701"/>
      <c r="W49" s="701"/>
      <c r="X49" s="365"/>
      <c r="Y49" s="365"/>
      <c r="Z49" s="365"/>
      <c r="AA49" s="365"/>
      <c r="AB49" s="365"/>
      <c r="AC49" s="365"/>
      <c r="AD49" s="365"/>
      <c r="AE49" s="365"/>
      <c r="AF49" s="365"/>
      <c r="AG49" s="365"/>
      <c r="AH49" s="365"/>
      <c r="AI49" s="365"/>
      <c r="AJ49" s="365"/>
      <c r="AK49" s="365"/>
      <c r="AL49" s="365"/>
      <c r="AM49" s="365"/>
      <c r="AN49" s="365"/>
      <c r="AO49" s="365"/>
      <c r="AP49" s="365"/>
      <c r="AQ49" s="365"/>
      <c r="AR49" s="365"/>
      <c r="AS49" s="365"/>
      <c r="AT49" s="365"/>
      <c r="AU49" s="365"/>
      <c r="AV49" s="365"/>
      <c r="AW49" s="365"/>
      <c r="AX49" s="365"/>
      <c r="AY49" s="365"/>
      <c r="AZ49" s="365"/>
      <c r="BA49" s="365"/>
      <c r="BB49" s="365"/>
      <c r="BC49" s="365"/>
      <c r="BD49" s="365"/>
      <c r="BE49" s="365"/>
      <c r="BF49" s="365"/>
      <c r="BG49" s="365"/>
      <c r="BH49" s="365"/>
      <c r="BI49" s="365"/>
      <c r="BJ49" s="365"/>
      <c r="BK49" s="365"/>
      <c r="BL49" s="365"/>
      <c r="BM49" s="365"/>
      <c r="BN49" s="365"/>
      <c r="BO49" s="365"/>
      <c r="BP49" s="365"/>
      <c r="BQ49" s="365"/>
      <c r="BR49" s="365"/>
      <c r="BS49" s="365"/>
      <c r="BT49" s="365"/>
      <c r="BU49" s="365"/>
    </row>
    <row r="50" spans="1:73" x14ac:dyDescent="0.35">
      <c r="A50" s="365"/>
      <c r="B50" s="365"/>
      <c r="C50" s="365"/>
      <c r="D50" s="365"/>
      <c r="E50" s="365"/>
      <c r="F50" s="365"/>
      <c r="G50" s="365"/>
      <c r="H50" s="365"/>
      <c r="I50" s="365"/>
      <c r="J50" s="365"/>
      <c r="K50" s="365"/>
      <c r="L50" s="365"/>
      <c r="M50" s="365"/>
      <c r="N50" s="365"/>
      <c r="O50" s="365"/>
      <c r="P50" s="365"/>
      <c r="Q50" s="365"/>
      <c r="R50" s="365"/>
      <c r="S50" s="365"/>
      <c r="T50" s="365"/>
      <c r="U50" s="701"/>
      <c r="V50" s="701"/>
      <c r="W50" s="701"/>
      <c r="X50" s="365"/>
      <c r="Y50" s="365"/>
      <c r="Z50" s="365"/>
      <c r="AA50" s="365"/>
      <c r="AB50" s="365"/>
      <c r="AC50" s="365"/>
      <c r="AD50" s="365"/>
      <c r="AE50" s="365"/>
      <c r="AF50" s="365"/>
      <c r="AG50" s="365"/>
      <c r="AH50" s="365"/>
      <c r="AI50" s="365"/>
      <c r="AJ50" s="365"/>
      <c r="AK50" s="365"/>
      <c r="AL50" s="365"/>
      <c r="AM50" s="365"/>
      <c r="AN50" s="365"/>
      <c r="AO50" s="365"/>
      <c r="AP50" s="365"/>
      <c r="AQ50" s="365"/>
      <c r="AR50" s="365"/>
      <c r="AS50" s="365"/>
      <c r="AT50" s="365"/>
      <c r="AU50" s="365"/>
      <c r="AV50" s="365"/>
      <c r="AW50" s="365"/>
      <c r="AX50" s="365"/>
      <c r="AY50" s="365"/>
      <c r="AZ50" s="365"/>
      <c r="BA50" s="365"/>
      <c r="BB50" s="365"/>
      <c r="BC50" s="365"/>
      <c r="BD50" s="365"/>
      <c r="BE50" s="365"/>
      <c r="BF50" s="365"/>
      <c r="BG50" s="365"/>
      <c r="BH50" s="365"/>
      <c r="BI50" s="365"/>
      <c r="BJ50" s="365"/>
      <c r="BK50" s="365"/>
      <c r="BL50" s="365"/>
      <c r="BM50" s="365"/>
      <c r="BN50" s="365"/>
      <c r="BO50" s="365"/>
      <c r="BP50" s="365"/>
      <c r="BQ50" s="365"/>
      <c r="BR50" s="365"/>
      <c r="BS50" s="365"/>
      <c r="BT50" s="365"/>
      <c r="BU50" s="365"/>
    </row>
    <row r="51" spans="1:73" x14ac:dyDescent="0.35">
      <c r="A51" s="365"/>
      <c r="B51" s="365"/>
      <c r="C51" s="365"/>
      <c r="D51" s="365"/>
      <c r="E51" s="365"/>
      <c r="F51" s="365"/>
      <c r="G51" s="365"/>
      <c r="H51" s="365"/>
      <c r="I51" s="365"/>
      <c r="J51" s="365"/>
      <c r="K51" s="365"/>
      <c r="L51" s="365"/>
      <c r="M51" s="365"/>
      <c r="N51" s="365"/>
      <c r="O51" s="365"/>
      <c r="P51" s="365"/>
      <c r="Q51" s="365"/>
      <c r="R51" s="365"/>
      <c r="S51" s="365"/>
      <c r="T51" s="365"/>
      <c r="U51" s="701"/>
      <c r="V51" s="701"/>
      <c r="W51" s="701"/>
      <c r="X51" s="365"/>
      <c r="Y51" s="365"/>
      <c r="Z51" s="365"/>
      <c r="AA51" s="365"/>
      <c r="AB51" s="365"/>
      <c r="AC51" s="365"/>
      <c r="AD51" s="365"/>
      <c r="AE51" s="365"/>
      <c r="AF51" s="365"/>
      <c r="AG51" s="365"/>
      <c r="AH51" s="365"/>
      <c r="AI51" s="365"/>
      <c r="AJ51" s="365"/>
      <c r="AK51" s="365"/>
      <c r="AL51" s="365"/>
      <c r="AM51" s="365"/>
      <c r="AN51" s="365"/>
      <c r="AO51" s="365"/>
      <c r="AP51" s="365"/>
      <c r="AQ51" s="365"/>
      <c r="AR51" s="365"/>
      <c r="AS51" s="365"/>
      <c r="AT51" s="365"/>
      <c r="AU51" s="365"/>
      <c r="AV51" s="365"/>
      <c r="AW51" s="365"/>
      <c r="AX51" s="365"/>
      <c r="AY51" s="365"/>
      <c r="AZ51" s="365"/>
      <c r="BA51" s="365"/>
      <c r="BB51" s="365"/>
      <c r="BC51" s="365"/>
      <c r="BD51" s="365"/>
      <c r="BE51" s="365"/>
      <c r="BF51" s="365"/>
      <c r="BG51" s="365"/>
      <c r="BH51" s="365"/>
      <c r="BI51" s="365"/>
      <c r="BJ51" s="365"/>
      <c r="BK51" s="365"/>
      <c r="BL51" s="365"/>
      <c r="BM51" s="365"/>
      <c r="BN51" s="365"/>
      <c r="BO51" s="365"/>
      <c r="BP51" s="365"/>
      <c r="BQ51" s="365"/>
      <c r="BR51" s="365"/>
      <c r="BS51" s="365"/>
      <c r="BT51" s="365"/>
      <c r="BU51" s="365"/>
    </row>
    <row r="52" spans="1:73" x14ac:dyDescent="0.35">
      <c r="A52" s="365"/>
      <c r="B52" s="365"/>
      <c r="C52" s="365"/>
      <c r="D52" s="365"/>
      <c r="E52" s="365"/>
      <c r="F52" s="365"/>
      <c r="G52" s="365"/>
      <c r="H52" s="365"/>
      <c r="I52" s="365"/>
      <c r="J52" s="365"/>
      <c r="K52" s="365"/>
      <c r="L52" s="365"/>
      <c r="M52" s="365"/>
      <c r="N52" s="365"/>
      <c r="O52" s="365"/>
      <c r="P52" s="365"/>
      <c r="Q52" s="365"/>
      <c r="R52" s="365"/>
      <c r="S52" s="365"/>
      <c r="T52" s="365"/>
      <c r="U52" s="701"/>
      <c r="V52" s="701"/>
      <c r="W52" s="701"/>
      <c r="X52" s="365"/>
      <c r="Y52" s="365"/>
      <c r="Z52" s="365"/>
      <c r="AA52" s="365"/>
      <c r="AB52" s="365"/>
      <c r="AC52" s="365"/>
      <c r="AD52" s="365"/>
      <c r="AE52" s="365"/>
      <c r="AF52" s="365"/>
      <c r="AG52" s="365"/>
      <c r="AH52" s="365"/>
      <c r="AI52" s="365"/>
      <c r="AJ52" s="365"/>
      <c r="AK52" s="365"/>
      <c r="AL52" s="365"/>
      <c r="AM52" s="365"/>
      <c r="AN52" s="365"/>
      <c r="AO52" s="365"/>
      <c r="AP52" s="365"/>
      <c r="AQ52" s="365"/>
      <c r="AR52" s="365"/>
      <c r="AS52" s="365"/>
      <c r="AT52" s="365"/>
      <c r="AU52" s="365"/>
      <c r="AV52" s="365"/>
      <c r="AW52" s="365"/>
      <c r="AX52" s="365"/>
      <c r="AY52" s="365"/>
      <c r="AZ52" s="365"/>
      <c r="BA52" s="365"/>
      <c r="BB52" s="365"/>
      <c r="BC52" s="365"/>
      <c r="BD52" s="365"/>
      <c r="BE52" s="365"/>
      <c r="BF52" s="365"/>
      <c r="BG52" s="365"/>
      <c r="BH52" s="365"/>
      <c r="BI52" s="365"/>
      <c r="BJ52" s="365"/>
      <c r="BK52" s="365"/>
      <c r="BL52" s="365"/>
      <c r="BM52" s="365"/>
      <c r="BN52" s="365"/>
      <c r="BO52" s="365"/>
      <c r="BP52" s="365"/>
      <c r="BQ52" s="365"/>
      <c r="BR52" s="365"/>
      <c r="BS52" s="365"/>
      <c r="BT52" s="365"/>
      <c r="BU52" s="365"/>
    </row>
    <row r="53" spans="1:73" x14ac:dyDescent="0.35">
      <c r="A53" s="365"/>
      <c r="B53" s="365"/>
      <c r="C53" s="365"/>
      <c r="D53" s="365"/>
      <c r="E53" s="365"/>
      <c r="F53" s="365"/>
      <c r="G53" s="365"/>
      <c r="H53" s="365"/>
      <c r="I53" s="365"/>
      <c r="J53" s="365"/>
      <c r="K53" s="365"/>
      <c r="L53" s="365"/>
      <c r="M53" s="365"/>
      <c r="N53" s="365"/>
      <c r="O53" s="365"/>
      <c r="P53" s="365"/>
      <c r="Q53" s="365"/>
      <c r="R53" s="365"/>
      <c r="S53" s="365"/>
      <c r="T53" s="365"/>
      <c r="U53" s="701"/>
      <c r="V53" s="701"/>
      <c r="W53" s="701"/>
      <c r="X53" s="365"/>
      <c r="Y53" s="365"/>
      <c r="Z53" s="365"/>
      <c r="AA53" s="365"/>
      <c r="AB53" s="365"/>
      <c r="AC53" s="365"/>
      <c r="AD53" s="365"/>
      <c r="AE53" s="365"/>
      <c r="AF53" s="365"/>
      <c r="AG53" s="365"/>
      <c r="AH53" s="365"/>
      <c r="AI53" s="365"/>
      <c r="AJ53" s="365"/>
      <c r="AK53" s="365"/>
      <c r="AL53" s="365"/>
      <c r="AM53" s="365"/>
      <c r="AN53" s="365"/>
      <c r="AO53" s="365"/>
      <c r="AP53" s="365"/>
      <c r="AQ53" s="365"/>
      <c r="AR53" s="365"/>
      <c r="AS53" s="365"/>
      <c r="AT53" s="365"/>
      <c r="AU53" s="365"/>
      <c r="AV53" s="365"/>
      <c r="AW53" s="365"/>
      <c r="AX53" s="365"/>
      <c r="AY53" s="365"/>
      <c r="AZ53" s="365"/>
      <c r="BA53" s="365"/>
      <c r="BB53" s="365"/>
      <c r="BC53" s="365"/>
      <c r="BD53" s="365"/>
      <c r="BE53" s="365"/>
      <c r="BF53" s="365"/>
      <c r="BG53" s="365"/>
      <c r="BH53" s="365"/>
      <c r="BI53" s="365"/>
      <c r="BJ53" s="365"/>
      <c r="BK53" s="365"/>
      <c r="BL53" s="365"/>
      <c r="BM53" s="365"/>
      <c r="BN53" s="365"/>
      <c r="BO53" s="365"/>
      <c r="BP53" s="365"/>
      <c r="BQ53" s="365"/>
      <c r="BR53" s="365"/>
      <c r="BS53" s="365"/>
      <c r="BT53" s="365"/>
      <c r="BU53" s="365"/>
    </row>
    <row r="54" spans="1:73" x14ac:dyDescent="0.35">
      <c r="A54" s="365"/>
      <c r="B54" s="365"/>
      <c r="C54" s="365"/>
      <c r="D54" s="365"/>
      <c r="E54" s="365"/>
      <c r="F54" s="365"/>
      <c r="G54" s="365"/>
      <c r="H54" s="365"/>
      <c r="I54" s="365"/>
      <c r="J54" s="365"/>
      <c r="K54" s="365"/>
      <c r="L54" s="365"/>
      <c r="M54" s="365"/>
      <c r="N54" s="365"/>
      <c r="O54" s="365"/>
      <c r="P54" s="365"/>
      <c r="Q54" s="365"/>
      <c r="R54" s="365"/>
      <c r="S54" s="365"/>
      <c r="T54" s="365"/>
      <c r="U54" s="701"/>
      <c r="V54" s="701"/>
      <c r="W54" s="701"/>
      <c r="X54" s="365"/>
      <c r="Y54" s="365"/>
      <c r="Z54" s="365"/>
      <c r="AA54" s="365"/>
      <c r="AB54" s="365"/>
      <c r="AC54" s="365"/>
      <c r="AD54" s="365"/>
      <c r="AE54" s="365"/>
      <c r="AF54" s="365"/>
      <c r="AG54" s="365"/>
      <c r="AH54" s="365"/>
      <c r="AI54" s="365"/>
      <c r="AJ54" s="365"/>
      <c r="AK54" s="365"/>
      <c r="AL54" s="365"/>
      <c r="AM54" s="365"/>
      <c r="AN54" s="365"/>
      <c r="AO54" s="365"/>
      <c r="AP54" s="365"/>
      <c r="AQ54" s="365"/>
      <c r="AR54" s="365"/>
      <c r="AS54" s="365"/>
      <c r="AT54" s="365"/>
      <c r="AU54" s="365"/>
      <c r="AV54" s="365"/>
      <c r="AW54" s="365"/>
      <c r="AX54" s="365"/>
      <c r="AY54" s="365"/>
      <c r="AZ54" s="365"/>
      <c r="BA54" s="365"/>
      <c r="BB54" s="365"/>
      <c r="BC54" s="365"/>
      <c r="BD54" s="365"/>
      <c r="BE54" s="365"/>
      <c r="BF54" s="365"/>
      <c r="BG54" s="365"/>
      <c r="BH54" s="365"/>
      <c r="BI54" s="365"/>
      <c r="BJ54" s="365"/>
      <c r="BK54" s="365"/>
      <c r="BL54" s="365"/>
      <c r="BM54" s="365"/>
      <c r="BN54" s="365"/>
      <c r="BO54" s="365"/>
      <c r="BP54" s="365"/>
      <c r="BQ54" s="365"/>
      <c r="BR54" s="365"/>
      <c r="BS54" s="365"/>
      <c r="BT54" s="365"/>
      <c r="BU54" s="365"/>
    </row>
    <row r="55" spans="1:73" x14ac:dyDescent="0.35">
      <c r="A55" s="365"/>
      <c r="B55" s="365"/>
      <c r="C55" s="365"/>
      <c r="D55" s="365"/>
      <c r="E55" s="365"/>
      <c r="F55" s="365"/>
      <c r="G55" s="365"/>
      <c r="H55" s="365"/>
      <c r="I55" s="365"/>
      <c r="J55" s="365"/>
      <c r="K55" s="365"/>
      <c r="L55" s="365"/>
      <c r="M55" s="365"/>
      <c r="N55" s="365"/>
      <c r="O55" s="365"/>
      <c r="P55" s="365"/>
      <c r="Q55" s="365"/>
      <c r="R55" s="365"/>
      <c r="S55" s="365"/>
      <c r="T55" s="365"/>
      <c r="U55" s="701"/>
      <c r="V55" s="701"/>
      <c r="W55" s="701"/>
      <c r="X55" s="365"/>
      <c r="Y55" s="365"/>
      <c r="Z55" s="365"/>
      <c r="AA55" s="365"/>
      <c r="AB55" s="365"/>
      <c r="AC55" s="365"/>
      <c r="AD55" s="365"/>
      <c r="AE55" s="365"/>
      <c r="AF55" s="365"/>
      <c r="AG55" s="365"/>
      <c r="AH55" s="365"/>
      <c r="AI55" s="365"/>
      <c r="AJ55" s="365"/>
      <c r="AK55" s="365"/>
      <c r="AL55" s="365"/>
      <c r="AM55" s="365"/>
      <c r="AN55" s="365"/>
      <c r="AO55" s="365"/>
      <c r="AP55" s="365"/>
      <c r="AQ55" s="365"/>
      <c r="AR55" s="365"/>
      <c r="AS55" s="365"/>
      <c r="AT55" s="365"/>
      <c r="AU55" s="365"/>
      <c r="AV55" s="365"/>
      <c r="AW55" s="365"/>
      <c r="AX55" s="365"/>
      <c r="AY55" s="365"/>
      <c r="AZ55" s="365"/>
      <c r="BA55" s="365"/>
      <c r="BB55" s="365"/>
      <c r="BC55" s="365"/>
      <c r="BD55" s="365"/>
      <c r="BE55" s="365"/>
      <c r="BF55" s="365"/>
      <c r="BG55" s="365"/>
      <c r="BH55" s="365"/>
      <c r="BI55" s="365"/>
      <c r="BJ55" s="365"/>
      <c r="BK55" s="365"/>
      <c r="BL55" s="365"/>
      <c r="BM55" s="365"/>
      <c r="BN55" s="365"/>
      <c r="BO55" s="365"/>
      <c r="BP55" s="365"/>
      <c r="BQ55" s="365"/>
      <c r="BR55" s="365"/>
      <c r="BS55" s="365"/>
      <c r="BT55" s="365"/>
      <c r="BU55" s="365"/>
    </row>
    <row r="56" spans="1:73" x14ac:dyDescent="0.35">
      <c r="A56" s="365"/>
      <c r="B56" s="365"/>
      <c r="C56" s="365"/>
      <c r="D56" s="365"/>
      <c r="E56" s="365"/>
      <c r="F56" s="365"/>
      <c r="G56" s="365"/>
      <c r="H56" s="365"/>
      <c r="I56" s="365"/>
      <c r="J56" s="365"/>
      <c r="K56" s="365"/>
      <c r="L56" s="365"/>
      <c r="M56" s="365"/>
      <c r="N56" s="365"/>
      <c r="O56" s="365"/>
      <c r="P56" s="365"/>
      <c r="Q56" s="365"/>
      <c r="R56" s="365"/>
      <c r="S56" s="365"/>
      <c r="T56" s="365"/>
      <c r="U56" s="701"/>
      <c r="V56" s="701"/>
      <c r="W56" s="701"/>
      <c r="X56" s="365"/>
      <c r="Y56" s="365"/>
      <c r="Z56" s="365"/>
      <c r="AA56" s="365"/>
      <c r="AB56" s="365"/>
      <c r="AC56" s="365"/>
      <c r="AD56" s="365"/>
      <c r="AE56" s="365"/>
      <c r="AF56" s="365"/>
      <c r="AG56" s="365"/>
      <c r="AH56" s="365"/>
      <c r="AI56" s="365"/>
      <c r="AJ56" s="365"/>
      <c r="AK56" s="365"/>
      <c r="AL56" s="365"/>
      <c r="AM56" s="365"/>
      <c r="AN56" s="365"/>
      <c r="AO56" s="365"/>
      <c r="AP56" s="365"/>
      <c r="AQ56" s="365"/>
      <c r="AR56" s="365"/>
      <c r="AS56" s="365"/>
      <c r="AT56" s="365"/>
      <c r="AU56" s="365"/>
      <c r="AV56" s="365"/>
      <c r="AW56" s="365"/>
      <c r="AX56" s="365"/>
      <c r="AY56" s="365"/>
      <c r="AZ56" s="365"/>
      <c r="BA56" s="365"/>
      <c r="BB56" s="365"/>
      <c r="BC56" s="365"/>
      <c r="BD56" s="365"/>
      <c r="BE56" s="365"/>
      <c r="BF56" s="365"/>
      <c r="BG56" s="365"/>
      <c r="BH56" s="365"/>
      <c r="BI56" s="365"/>
      <c r="BJ56" s="365"/>
      <c r="BK56" s="365"/>
      <c r="BL56" s="365"/>
      <c r="BM56" s="365"/>
      <c r="BN56" s="365"/>
      <c r="BO56" s="365"/>
      <c r="BP56" s="365"/>
      <c r="BQ56" s="365"/>
      <c r="BR56" s="365"/>
      <c r="BS56" s="365"/>
      <c r="BT56" s="365"/>
      <c r="BU56" s="365"/>
    </row>
  </sheetData>
  <autoFilter ref="A4:BU25" xr:uid="{B0ADBD73-8CA6-4815-969D-A408AA799EF5}">
    <filterColumn colId="3">
      <filters>
        <filter val="Crazy Days"/>
      </filters>
    </filterColumn>
  </autoFilter>
  <mergeCells count="1">
    <mergeCell ref="X2:Y2"/>
  </mergeCells>
  <hyperlinks>
    <hyperlink ref="S5" r:id="rId1" xr:uid="{429A2F5E-D2AF-440C-A229-5652DF6F9A1A}"/>
    <hyperlink ref="R12" r:id="rId2" xr:uid="{2E8D20F8-2B44-43F5-A2F4-16866121A1D7}"/>
    <hyperlink ref="R5" r:id="rId3" xr:uid="{DBC969CB-78FC-4617-B638-260A1BC613D9}"/>
    <hyperlink ref="R10" r:id="rId4" xr:uid="{B235F43C-3D17-49BA-9968-16B9121CE59F}"/>
    <hyperlink ref="R11" r:id="rId5" xr:uid="{1C44C8CB-7145-4FB8-B1C1-51321F0EAAE4}"/>
    <hyperlink ref="V10" r:id="rId6" xr:uid="{E84FB218-8430-4971-9215-7705DE0C26AF}"/>
    <hyperlink ref="V11" r:id="rId7" xr:uid="{CEEB5084-FE13-443E-8DD5-D39866425BAC}"/>
    <hyperlink ref="V17" r:id="rId8" xr:uid="{9F585B9E-AAAC-4AD0-8E53-7CBC7E7DFC19}"/>
    <hyperlink ref="V18" r:id="rId9" xr:uid="{12FDB8D5-E6E1-4103-863E-EF6BDDD1CB3B}"/>
    <hyperlink ref="V19" r:id="rId10" xr:uid="{3E02E273-FEE4-45CC-BDAD-42BD2392B50C}"/>
    <hyperlink ref="V20" r:id="rId11" xr:uid="{2BB29B71-6CA0-40C2-9C67-B04F81D56005}"/>
    <hyperlink ref="T9" r:id="rId12" xr:uid="{01A94CC7-B86B-40E0-9A04-26DC3E52AA57}"/>
    <hyperlink ref="S22" r:id="rId13" xr:uid="{95E17B9F-6638-4CB0-A39E-497BE86A8816}"/>
    <hyperlink ref="R9" r:id="rId14" xr:uid="{C466EC7D-2C18-495D-882F-D43A4DD1C88E}"/>
    <hyperlink ref="S9" r:id="rId15" xr:uid="{349387C3-5DB2-4454-A10E-CB2C7C17244C}"/>
    <hyperlink ref="S7" r:id="rId16" xr:uid="{D9A638D2-3795-4BB3-BAB5-5F079AE48025}"/>
    <hyperlink ref="S13" r:id="rId17" xr:uid="{D2BEF674-3664-41CC-B336-A6F9B6BC4A62}"/>
    <hyperlink ref="S15" r:id="rId18" xr:uid="{9604A623-5BAB-4DB8-83D0-903A2E206676}"/>
    <hyperlink ref="S6" r:id="rId19" xr:uid="{7F947572-C55D-4D40-91E8-459A23F2539E}"/>
    <hyperlink ref="S10" r:id="rId20" xr:uid="{09BEF93F-7D15-435E-A649-DB486DD32434}"/>
    <hyperlink ref="S11" r:id="rId21" xr:uid="{34D30B61-A56B-446F-B1BD-9FA5BA9D4B17}"/>
    <hyperlink ref="S8" r:id="rId22" xr:uid="{DF6FC541-7FCB-434F-8C6C-2123F00772F2}"/>
    <hyperlink ref="S14" r:id="rId23" xr:uid="{EA194207-96A7-448E-AFEF-5328B291BDB7}"/>
    <hyperlink ref="S16" r:id="rId24" xr:uid="{A751F2C0-2596-4DEF-B811-8EDB5CFC4D9C}"/>
    <hyperlink ref="U11" r:id="rId25" xr:uid="{7DE6BD15-D8B3-434B-8955-259E4F4B3209}"/>
    <hyperlink ref="T6" r:id="rId26" xr:uid="{1BDDFDDC-B636-4EAA-9293-B2109AF085C4}"/>
    <hyperlink ref="T10" r:id="rId27" xr:uid="{656F7993-51AB-437F-9D2D-0497704D0E24}"/>
    <hyperlink ref="S24" r:id="rId28" xr:uid="{404E9052-864D-455A-B082-0F30F4876FDB}"/>
    <hyperlink ref="U10" r:id="rId29" xr:uid="{07A38EA6-D682-44A0-87F8-25D8E9D27D08}"/>
    <hyperlink ref="W11" r:id="rId30" xr:uid="{F8303AD9-6EC0-47F6-A22A-BBDE3DF4B06B}"/>
    <hyperlink ref="T7" r:id="rId31" xr:uid="{1560D554-6BA1-4AC5-ACB5-30E5FA73D3EB}"/>
    <hyperlink ref="R6" r:id="rId32" xr:uid="{F3465CC2-2C72-4B4A-BF50-D10C73DF43AC}"/>
    <hyperlink ref="R8" r:id="rId33" xr:uid="{27EE8B33-1BF7-4ABF-BD01-11E74CB1AD81}"/>
    <hyperlink ref="T8" r:id="rId34" xr:uid="{B0CE96FA-E60D-4A57-A343-8643E2230CA2}"/>
    <hyperlink ref="T5" r:id="rId35" xr:uid="{C1B11E0A-8B20-4EB4-A6FB-65161F1B3AE1}"/>
    <hyperlink ref="T11" r:id="rId36" xr:uid="{FDD1F71F-4AFB-44DA-8E37-CFF6F2A0CB19}"/>
    <hyperlink ref="R14" r:id="rId37" xr:uid="{343B612B-F2DA-4EF7-A0C7-F835B6ADC484}"/>
    <hyperlink ref="T14" r:id="rId38" xr:uid="{684F0F86-0ACE-4BE7-82DA-F8E3ADE503B3}"/>
    <hyperlink ref="R7" r:id="rId39" xr:uid="{BC9CB880-6C7F-4D68-88D3-99C32000882A}"/>
    <hyperlink ref="W25" r:id="rId40" xr:uid="{9B129EC6-0332-463B-92BF-1DA409E649DF}"/>
    <hyperlink ref="R15" r:id="rId41" xr:uid="{B286D497-9B4E-4750-9055-59BBBCC7FE31}"/>
    <hyperlink ref="R16" r:id="rId42" xr:uid="{F5D7A29B-7AE0-4AFB-857B-674DBFFAE6F4}"/>
    <hyperlink ref="T16" r:id="rId43" xr:uid="{A06A29FA-BFBC-420E-A794-DAA6C7E894DA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2B9AD-41FD-4A33-BCFE-21D8ED11A2D6}">
  <dimension ref="A1:BU42"/>
  <sheetViews>
    <sheetView topLeftCell="I1" zoomScale="80" zoomScaleNormal="80" workbookViewId="0">
      <selection activeCell="D17" sqref="D17"/>
    </sheetView>
  </sheetViews>
  <sheetFormatPr defaultRowHeight="15" customHeight="1" x14ac:dyDescent="0.35"/>
  <cols>
    <col min="1" max="1" width="4.1796875" bestFit="1" customWidth="1"/>
    <col min="4" max="4" width="44" customWidth="1"/>
    <col min="5" max="8" width="10.453125" customWidth="1"/>
    <col min="9" max="9" width="12.453125" customWidth="1"/>
    <col min="10" max="10" width="11.1796875" customWidth="1"/>
    <col min="11" max="11" width="10.54296875" bestFit="1" customWidth="1"/>
    <col min="12" max="12" width="10.54296875" customWidth="1"/>
    <col min="14" max="14" width="11.81640625" customWidth="1"/>
    <col min="16" max="16" width="9.54296875" customWidth="1"/>
    <col min="18" max="18" width="12" customWidth="1"/>
    <col min="19" max="19" width="13.453125" customWidth="1"/>
    <col min="20" max="20" width="11.453125" customWidth="1"/>
  </cols>
  <sheetData>
    <row r="1" spans="1:73" ht="14.5" x14ac:dyDescent="0.35">
      <c r="A1" s="143"/>
      <c r="B1" s="520"/>
      <c r="C1" s="520"/>
      <c r="D1" s="604" t="s">
        <v>1657</v>
      </c>
      <c r="E1" s="611" t="s">
        <v>1658</v>
      </c>
      <c r="F1" s="611" t="s">
        <v>1658</v>
      </c>
      <c r="G1" s="729" t="s">
        <v>1658</v>
      </c>
      <c r="H1" s="611" t="s">
        <v>1658</v>
      </c>
      <c r="I1" s="613" t="s">
        <v>3</v>
      </c>
      <c r="J1" s="612" t="s">
        <v>1658</v>
      </c>
      <c r="K1" s="613" t="s">
        <v>1658</v>
      </c>
      <c r="L1" s="613"/>
      <c r="M1" s="611"/>
      <c r="N1" s="611"/>
      <c r="O1" s="611"/>
      <c r="P1" s="640"/>
      <c r="Q1" s="640"/>
      <c r="R1" s="641"/>
      <c r="S1" s="641"/>
      <c r="T1" s="656"/>
      <c r="U1" s="652"/>
      <c r="V1" s="652"/>
      <c r="W1" s="641"/>
      <c r="X1" s="90"/>
      <c r="Y1" s="90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365"/>
      <c r="AL1" s="365"/>
      <c r="AM1" s="365"/>
      <c r="AN1" s="365"/>
      <c r="AO1" s="365"/>
      <c r="AP1" s="365"/>
      <c r="AQ1" s="365"/>
      <c r="AR1" s="365"/>
      <c r="AS1" s="365"/>
      <c r="AT1" s="365"/>
      <c r="AU1" s="365"/>
      <c r="AV1" s="365"/>
      <c r="AW1" s="365"/>
      <c r="AX1" s="365"/>
      <c r="AY1" s="365"/>
      <c r="AZ1" s="365"/>
      <c r="BA1" s="365"/>
      <c r="BB1" s="365"/>
      <c r="BC1" s="365"/>
      <c r="BD1" s="365"/>
      <c r="BE1" s="365"/>
      <c r="BF1" s="365"/>
      <c r="BG1" s="365"/>
      <c r="BH1" s="365"/>
      <c r="BI1" s="365"/>
      <c r="BJ1" s="365"/>
      <c r="BK1" s="365"/>
      <c r="BL1" s="365"/>
      <c r="BM1" s="365"/>
      <c r="BN1" s="365"/>
      <c r="BO1" s="365"/>
      <c r="BP1" s="365"/>
      <c r="BQ1" s="365"/>
      <c r="BR1" s="365"/>
      <c r="BS1" s="365"/>
      <c r="BT1" s="365"/>
      <c r="BU1" s="365"/>
    </row>
    <row r="2" spans="1:73" ht="14.5" x14ac:dyDescent="0.35">
      <c r="A2" s="143"/>
      <c r="B2" s="520"/>
      <c r="C2" s="520"/>
      <c r="D2" s="614" t="s">
        <v>968</v>
      </c>
      <c r="E2" s="605" t="s">
        <v>1</v>
      </c>
      <c r="F2" s="605" t="s">
        <v>1</v>
      </c>
      <c r="G2" s="730" t="s">
        <v>1</v>
      </c>
      <c r="H2" s="605" t="s">
        <v>1</v>
      </c>
      <c r="I2" s="607" t="s">
        <v>2</v>
      </c>
      <c r="J2" s="606" t="s">
        <v>1</v>
      </c>
      <c r="K2" s="607" t="s">
        <v>3</v>
      </c>
      <c r="L2" s="607"/>
      <c r="M2" s="608" t="s">
        <v>1658</v>
      </c>
      <c r="N2" s="608" t="s">
        <v>1658</v>
      </c>
      <c r="O2" s="608" t="s">
        <v>1658</v>
      </c>
      <c r="P2" s="609" t="s">
        <v>1659</v>
      </c>
      <c r="Q2" s="609" t="s">
        <v>1659</v>
      </c>
      <c r="R2" s="610" t="s">
        <v>1658</v>
      </c>
      <c r="S2" s="610" t="s">
        <v>1658</v>
      </c>
      <c r="T2" s="657" t="s">
        <v>1658</v>
      </c>
      <c r="U2" s="653" t="s">
        <v>1658</v>
      </c>
      <c r="V2" s="653" t="s">
        <v>1658</v>
      </c>
      <c r="W2" s="610" t="s">
        <v>1658</v>
      </c>
      <c r="X2" s="860" t="s">
        <v>1660</v>
      </c>
      <c r="Y2" s="860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365"/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365"/>
      <c r="BE2" s="365"/>
      <c r="BF2" s="365"/>
      <c r="BG2" s="365"/>
      <c r="BH2" s="365"/>
      <c r="BI2" s="365"/>
      <c r="BJ2" s="365"/>
      <c r="BK2" s="365"/>
      <c r="BL2" s="365"/>
      <c r="BM2" s="365"/>
      <c r="BN2" s="365"/>
      <c r="BO2" s="365"/>
      <c r="BP2" s="365"/>
      <c r="BQ2" s="365"/>
      <c r="BR2" s="365"/>
      <c r="BS2" s="365"/>
      <c r="BT2" s="365"/>
      <c r="BU2" s="365"/>
    </row>
    <row r="3" spans="1:73" ht="14.5" x14ac:dyDescent="0.35">
      <c r="A3" s="143"/>
      <c r="B3" s="520"/>
      <c r="C3" s="520"/>
      <c r="D3" s="624" t="s">
        <v>1661</v>
      </c>
      <c r="E3" s="642" t="s">
        <v>1435</v>
      </c>
      <c r="F3" s="642" t="s">
        <v>1436</v>
      </c>
      <c r="G3" s="731" t="s">
        <v>1436</v>
      </c>
      <c r="H3" s="642" t="s">
        <v>1662</v>
      </c>
      <c r="I3" s="644" t="s">
        <v>1434</v>
      </c>
      <c r="J3" s="643" t="s">
        <v>1434</v>
      </c>
      <c r="K3" s="644" t="s">
        <v>2185</v>
      </c>
      <c r="L3" s="644"/>
      <c r="M3" s="642" t="s">
        <v>1435</v>
      </c>
      <c r="N3" s="642" t="s">
        <v>1435</v>
      </c>
      <c r="O3" s="642" t="s">
        <v>1436</v>
      </c>
      <c r="P3" s="645"/>
      <c r="Q3" s="645"/>
      <c r="R3" s="625" t="s">
        <v>1435</v>
      </c>
      <c r="S3" s="625" t="s">
        <v>1436</v>
      </c>
      <c r="T3" s="658" t="s">
        <v>1662</v>
      </c>
      <c r="U3" s="654" t="s">
        <v>1436</v>
      </c>
      <c r="V3" s="654" t="s">
        <v>1662</v>
      </c>
      <c r="W3" s="625" t="s">
        <v>1435</v>
      </c>
      <c r="X3" s="146"/>
      <c r="Y3" s="146"/>
      <c r="Z3" s="365"/>
      <c r="AA3" s="365"/>
      <c r="AB3" s="365"/>
      <c r="AC3" s="365"/>
      <c r="AD3" s="365"/>
      <c r="AE3" s="365"/>
      <c r="AF3" s="365"/>
      <c r="AG3" s="365"/>
      <c r="AH3" s="365"/>
      <c r="AI3" s="365"/>
      <c r="AJ3" s="365"/>
      <c r="AK3" s="365"/>
      <c r="AL3" s="365"/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365"/>
      <c r="BE3" s="365"/>
      <c r="BF3" s="365"/>
      <c r="BG3" s="365"/>
      <c r="BH3" s="365"/>
      <c r="BI3" s="365"/>
      <c r="BJ3" s="365"/>
      <c r="BK3" s="365"/>
      <c r="BL3" s="365"/>
      <c r="BM3" s="365"/>
      <c r="BN3" s="365"/>
      <c r="BO3" s="365"/>
      <c r="BP3" s="365"/>
      <c r="BQ3" s="365"/>
      <c r="BR3" s="365"/>
      <c r="BS3" s="365"/>
      <c r="BT3" s="365"/>
      <c r="BU3" s="365"/>
    </row>
    <row r="4" spans="1:73" ht="104" x14ac:dyDescent="0.35">
      <c r="A4" s="665" t="s">
        <v>413</v>
      </c>
      <c r="B4" s="666" t="s">
        <v>235</v>
      </c>
      <c r="C4" s="667" t="s">
        <v>236</v>
      </c>
      <c r="D4" s="667" t="s">
        <v>1663</v>
      </c>
      <c r="E4" s="668" t="s">
        <v>1438</v>
      </c>
      <c r="F4" s="668" t="s">
        <v>1664</v>
      </c>
      <c r="G4" s="732" t="s">
        <v>2133</v>
      </c>
      <c r="H4" s="668" t="s">
        <v>1981</v>
      </c>
      <c r="I4" s="670" t="s">
        <v>1442</v>
      </c>
      <c r="J4" s="669" t="s">
        <v>2276</v>
      </c>
      <c r="K4" s="717" t="s">
        <v>1443</v>
      </c>
      <c r="L4" s="671" t="s">
        <v>1445</v>
      </c>
      <c r="M4" s="672" t="s">
        <v>1665</v>
      </c>
      <c r="N4" s="672" t="s">
        <v>1666</v>
      </c>
      <c r="O4" s="672" t="s">
        <v>1667</v>
      </c>
      <c r="P4" s="673" t="s">
        <v>1668</v>
      </c>
      <c r="Q4" s="673" t="s">
        <v>1669</v>
      </c>
      <c r="R4" s="691" t="s">
        <v>1450</v>
      </c>
      <c r="S4" s="674" t="s">
        <v>1451</v>
      </c>
      <c r="T4" s="675" t="s">
        <v>737</v>
      </c>
      <c r="U4" s="676" t="s">
        <v>1670</v>
      </c>
      <c r="V4" s="676" t="s">
        <v>2134</v>
      </c>
      <c r="W4" s="794" t="s">
        <v>2277</v>
      </c>
      <c r="X4" s="291" t="s">
        <v>524</v>
      </c>
      <c r="Y4" s="291" t="s">
        <v>525</v>
      </c>
      <c r="Z4" s="365"/>
      <c r="AA4" s="365"/>
      <c r="AB4" s="365"/>
      <c r="AC4" s="365"/>
      <c r="AD4" s="365"/>
      <c r="AE4" s="365"/>
      <c r="AF4" s="365"/>
      <c r="AG4" s="365"/>
      <c r="AH4" s="365"/>
      <c r="AI4" s="365"/>
      <c r="AJ4" s="365"/>
      <c r="AK4" s="365"/>
      <c r="AL4" s="365"/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365"/>
      <c r="BE4" s="365"/>
      <c r="BF4" s="365"/>
      <c r="BG4" s="365"/>
      <c r="BH4" s="365"/>
      <c r="BI4" s="365"/>
      <c r="BJ4" s="365"/>
      <c r="BK4" s="365"/>
      <c r="BL4" s="365"/>
      <c r="BM4" s="365"/>
      <c r="BN4" s="365"/>
      <c r="BO4" s="365"/>
      <c r="BP4" s="365"/>
      <c r="BQ4" s="365"/>
      <c r="BR4" s="365"/>
      <c r="BS4" s="365"/>
      <c r="BT4" s="365"/>
      <c r="BU4" s="365"/>
    </row>
    <row r="5" spans="1:73" ht="14.5" x14ac:dyDescent="0.35">
      <c r="A5" s="366" t="str">
        <f t="shared" ref="A5:A11" si="0">TEXT(B5,"ddd")</f>
        <v>Fri</v>
      </c>
      <c r="B5" s="370">
        <v>45870</v>
      </c>
      <c r="C5" s="370">
        <v>45900</v>
      </c>
      <c r="D5" s="733" t="s">
        <v>1827</v>
      </c>
      <c r="E5" s="733"/>
      <c r="F5" s="733"/>
      <c r="G5" s="733"/>
      <c r="H5" s="733"/>
      <c r="I5" s="735">
        <f t="shared" ref="I5:I9" si="1">K5-1</f>
        <v>45867</v>
      </c>
      <c r="J5" s="735"/>
      <c r="K5" s="368">
        <v>45868</v>
      </c>
      <c r="L5" s="370">
        <v>45868</v>
      </c>
      <c r="M5" s="801"/>
      <c r="N5" s="176" t="s">
        <v>1828</v>
      </c>
      <c r="O5" s="710" t="s">
        <v>1672</v>
      </c>
      <c r="P5" s="265"/>
      <c r="Q5" s="734"/>
      <c r="R5" s="737" t="s">
        <v>2322</v>
      </c>
      <c r="S5" s="775" t="s">
        <v>2323</v>
      </c>
      <c r="T5" s="737" t="s">
        <v>2324</v>
      </c>
      <c r="U5" s="366"/>
      <c r="V5" s="325"/>
      <c r="W5" s="738"/>
      <c r="X5" s="701"/>
      <c r="Y5" s="701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  <c r="AL5" s="365"/>
      <c r="AM5" s="365"/>
      <c r="AN5" s="365"/>
      <c r="AO5" s="365"/>
      <c r="AP5" s="365"/>
      <c r="AQ5" s="365"/>
      <c r="AR5" s="365"/>
      <c r="AS5" s="365"/>
      <c r="AT5" s="365"/>
      <c r="AU5" s="365"/>
      <c r="AV5" s="365"/>
      <c r="AW5" s="365"/>
      <c r="AX5" s="365"/>
      <c r="AY5" s="365"/>
      <c r="AZ5" s="365"/>
      <c r="BA5" s="365"/>
      <c r="BB5" s="365"/>
      <c r="BC5" s="365"/>
      <c r="BD5" s="365"/>
      <c r="BE5" s="365"/>
      <c r="BF5" s="365"/>
      <c r="BG5" s="365"/>
      <c r="BH5" s="365"/>
      <c r="BI5" s="365"/>
      <c r="BJ5" s="365"/>
      <c r="BK5" s="365"/>
      <c r="BL5" s="365"/>
      <c r="BM5" s="365"/>
      <c r="BN5" s="365"/>
      <c r="BO5" s="365"/>
      <c r="BP5" s="365"/>
      <c r="BQ5" s="365"/>
      <c r="BR5" s="365"/>
      <c r="BS5" s="365"/>
      <c r="BT5" s="365"/>
      <c r="BU5" s="365"/>
    </row>
    <row r="6" spans="1:73" ht="14.5" x14ac:dyDescent="0.35">
      <c r="A6" s="366" t="str">
        <f t="shared" si="0"/>
        <v>Sat</v>
      </c>
      <c r="B6" s="370">
        <v>45871</v>
      </c>
      <c r="C6" s="370">
        <v>45873</v>
      </c>
      <c r="D6" s="733" t="s">
        <v>659</v>
      </c>
      <c r="E6" s="370">
        <v>45856</v>
      </c>
      <c r="F6" s="733"/>
      <c r="G6" s="733"/>
      <c r="H6" s="370">
        <v>45859</v>
      </c>
      <c r="I6" s="735">
        <f t="shared" si="1"/>
        <v>45867</v>
      </c>
      <c r="J6" s="735"/>
      <c r="K6" s="368">
        <v>45868</v>
      </c>
      <c r="L6" s="370">
        <f>K6</f>
        <v>45868</v>
      </c>
      <c r="N6" s="734" t="s">
        <v>1848</v>
      </c>
      <c r="O6" s="736" t="s">
        <v>1726</v>
      </c>
      <c r="P6" s="265"/>
      <c r="Q6" s="734"/>
      <c r="R6" s="737" t="s">
        <v>2325</v>
      </c>
      <c r="S6" s="737" t="s">
        <v>2326</v>
      </c>
      <c r="T6" s="737" t="s">
        <v>2327</v>
      </c>
      <c r="U6" s="366"/>
      <c r="V6" s="325"/>
      <c r="W6" s="738"/>
      <c r="X6" s="701"/>
      <c r="Y6" s="701"/>
      <c r="Z6" s="365"/>
      <c r="AA6" s="365"/>
      <c r="AB6" s="365"/>
      <c r="AC6" s="365"/>
      <c r="AD6" s="365"/>
      <c r="AE6" s="365"/>
      <c r="AF6" s="365"/>
      <c r="AG6" s="365"/>
      <c r="AH6" s="365"/>
      <c r="AI6" s="365"/>
      <c r="AJ6" s="365"/>
      <c r="AK6" s="365"/>
      <c r="AL6" s="365"/>
      <c r="AM6" s="365"/>
      <c r="AN6" s="365"/>
      <c r="AO6" s="365"/>
      <c r="AP6" s="365"/>
      <c r="AQ6" s="365"/>
      <c r="AR6" s="365"/>
      <c r="AS6" s="365"/>
      <c r="AT6" s="365"/>
      <c r="AU6" s="365"/>
      <c r="AV6" s="365"/>
      <c r="AW6" s="365"/>
      <c r="AX6" s="365"/>
      <c r="AY6" s="365"/>
      <c r="AZ6" s="365"/>
      <c r="BA6" s="365"/>
      <c r="BB6" s="365"/>
      <c r="BC6" s="365"/>
      <c r="BD6" s="365"/>
      <c r="BE6" s="365"/>
      <c r="BF6" s="365"/>
      <c r="BG6" s="365"/>
      <c r="BH6" s="365"/>
      <c r="BI6" s="365"/>
      <c r="BJ6" s="365"/>
      <c r="BK6" s="365"/>
      <c r="BL6" s="365"/>
      <c r="BM6" s="365"/>
      <c r="BN6" s="365"/>
      <c r="BO6" s="365"/>
      <c r="BP6" s="365"/>
      <c r="BQ6" s="365"/>
      <c r="BR6" s="365"/>
      <c r="BS6" s="365"/>
      <c r="BT6" s="365"/>
      <c r="BU6" s="365"/>
    </row>
    <row r="7" spans="1:73" ht="14.5" x14ac:dyDescent="0.35">
      <c r="A7" s="366" t="str">
        <f t="shared" si="0"/>
        <v>Sat</v>
      </c>
      <c r="B7" s="370">
        <v>45878</v>
      </c>
      <c r="C7" s="370">
        <v>45880</v>
      </c>
      <c r="D7" s="733" t="s">
        <v>18</v>
      </c>
      <c r="E7" s="370">
        <v>45863</v>
      </c>
      <c r="F7" s="733"/>
      <c r="G7" s="733"/>
      <c r="H7" s="370">
        <v>45863</v>
      </c>
      <c r="I7" s="735">
        <f t="shared" si="1"/>
        <v>45874</v>
      </c>
      <c r="J7" s="735"/>
      <c r="K7" s="368">
        <v>45875</v>
      </c>
      <c r="L7" s="370">
        <f t="shared" ref="L7:L9" si="2">K7</f>
        <v>45875</v>
      </c>
      <c r="M7" s="801"/>
      <c r="N7" s="734" t="s">
        <v>1848</v>
      </c>
      <c r="O7" s="710" t="s">
        <v>1686</v>
      </c>
      <c r="P7" s="265"/>
      <c r="Q7" s="734"/>
      <c r="R7" s="330" t="s">
        <v>2328</v>
      </c>
      <c r="S7" s="330" t="s">
        <v>2329</v>
      </c>
      <c r="T7" s="330" t="s">
        <v>2330</v>
      </c>
      <c r="U7" s="366"/>
      <c r="V7" s="325"/>
      <c r="W7" s="738"/>
      <c r="X7" s="701"/>
      <c r="Y7" s="701"/>
      <c r="Z7" s="701"/>
      <c r="AA7" s="365"/>
      <c r="AB7" s="365"/>
      <c r="AC7" s="701"/>
      <c r="AD7" s="701"/>
      <c r="AE7" s="701"/>
      <c r="AF7" s="701"/>
      <c r="AG7" s="701"/>
      <c r="AH7" s="701"/>
      <c r="AI7" s="701"/>
      <c r="AJ7" s="701"/>
      <c r="AK7" s="701"/>
      <c r="AL7" s="701"/>
      <c r="AM7" s="701"/>
      <c r="AN7" s="701"/>
      <c r="AO7" s="701"/>
      <c r="AP7" s="701"/>
      <c r="AQ7" s="701"/>
      <c r="AR7" s="701"/>
      <c r="AS7" s="701"/>
      <c r="AT7" s="701"/>
      <c r="AU7" s="701"/>
      <c r="AV7" s="701"/>
      <c r="AW7" s="701"/>
      <c r="AX7" s="701"/>
      <c r="AY7" s="701"/>
      <c r="AZ7" s="701"/>
      <c r="BA7" s="701"/>
      <c r="BB7" s="701"/>
      <c r="BC7" s="701"/>
      <c r="BD7" s="701"/>
      <c r="BE7" s="701"/>
      <c r="BF7" s="701"/>
      <c r="BG7" s="701"/>
      <c r="BH7" s="701"/>
      <c r="BI7" s="701"/>
      <c r="BJ7" s="701"/>
      <c r="BK7" s="701"/>
      <c r="BL7" s="701"/>
      <c r="BM7" s="701"/>
      <c r="BN7" s="701"/>
      <c r="BO7" s="701"/>
      <c r="BP7" s="701"/>
      <c r="BQ7" s="701"/>
      <c r="BR7" s="701"/>
      <c r="BS7" s="701"/>
      <c r="BT7" s="701"/>
      <c r="BU7" s="701"/>
    </row>
    <row r="8" spans="1:73" ht="14.5" x14ac:dyDescent="0.35">
      <c r="A8" s="366" t="str">
        <f t="shared" si="0"/>
        <v>Sat</v>
      </c>
      <c r="B8" s="370">
        <v>45892</v>
      </c>
      <c r="C8" s="370">
        <v>45894</v>
      </c>
      <c r="D8" s="733" t="s">
        <v>18</v>
      </c>
      <c r="E8" s="370">
        <v>45876</v>
      </c>
      <c r="F8" s="733"/>
      <c r="G8" s="733"/>
      <c r="H8" s="370">
        <v>45876</v>
      </c>
      <c r="I8" s="735">
        <f t="shared" si="1"/>
        <v>45888</v>
      </c>
      <c r="J8" s="735"/>
      <c r="K8" s="368">
        <v>45889</v>
      </c>
      <c r="L8" s="370">
        <f t="shared" si="2"/>
        <v>45889</v>
      </c>
      <c r="M8" s="801"/>
      <c r="N8" s="734" t="s">
        <v>1848</v>
      </c>
      <c r="O8" s="710" t="s">
        <v>1726</v>
      </c>
      <c r="P8" s="265"/>
      <c r="Q8" s="734"/>
      <c r="R8" s="744" t="s">
        <v>2331</v>
      </c>
      <c r="S8" s="744" t="s">
        <v>2332</v>
      </c>
      <c r="T8" s="744" t="s">
        <v>2333</v>
      </c>
      <c r="U8" s="366"/>
      <c r="V8" s="325"/>
      <c r="W8" s="701"/>
      <c r="X8" s="701"/>
      <c r="Y8" s="701"/>
      <c r="Z8" s="701"/>
      <c r="AA8" s="365"/>
      <c r="AB8" s="365"/>
      <c r="AC8" s="701"/>
      <c r="AD8" s="701"/>
      <c r="AE8" s="701"/>
      <c r="AF8" s="701"/>
      <c r="AG8" s="701"/>
      <c r="AH8" s="701"/>
      <c r="AI8" s="701"/>
      <c r="AJ8" s="701"/>
      <c r="AK8" s="701"/>
      <c r="AL8" s="701"/>
      <c r="AM8" s="701"/>
      <c r="AN8" s="701"/>
      <c r="AO8" s="701"/>
      <c r="AP8" s="701"/>
      <c r="AQ8" s="701"/>
      <c r="AR8" s="701"/>
      <c r="AS8" s="701"/>
      <c r="AT8" s="701"/>
      <c r="AU8" s="701"/>
      <c r="AV8" s="701"/>
      <c r="AW8" s="701"/>
      <c r="AX8" s="701"/>
      <c r="AY8" s="701"/>
      <c r="AZ8" s="701"/>
      <c r="BA8" s="701"/>
      <c r="BB8" s="701"/>
      <c r="BC8" s="701"/>
      <c r="BD8" s="701"/>
      <c r="BE8" s="701"/>
      <c r="BF8" s="701"/>
      <c r="BG8" s="701"/>
      <c r="BH8" s="701"/>
      <c r="BI8" s="701"/>
      <c r="BJ8" s="701"/>
      <c r="BK8" s="701"/>
      <c r="BL8" s="701"/>
      <c r="BM8" s="701"/>
      <c r="BN8" s="701"/>
      <c r="BO8" s="701"/>
      <c r="BP8" s="701"/>
      <c r="BQ8" s="701"/>
      <c r="BR8" s="701"/>
      <c r="BS8" s="701"/>
      <c r="BT8" s="701"/>
      <c r="BU8" s="701"/>
    </row>
    <row r="9" spans="1:73" ht="14.5" x14ac:dyDescent="0.35">
      <c r="A9" s="366" t="str">
        <f t="shared" si="0"/>
        <v>Sat</v>
      </c>
      <c r="B9" s="370">
        <v>45899</v>
      </c>
      <c r="C9" s="370">
        <v>45901</v>
      </c>
      <c r="D9" s="733" t="s">
        <v>18</v>
      </c>
      <c r="E9" s="370">
        <v>45883</v>
      </c>
      <c r="F9" s="733"/>
      <c r="G9" s="733"/>
      <c r="H9" s="370">
        <v>45883</v>
      </c>
      <c r="I9" s="735">
        <f t="shared" si="1"/>
        <v>45895</v>
      </c>
      <c r="J9" s="735"/>
      <c r="K9" s="368">
        <v>45896</v>
      </c>
      <c r="L9" s="370">
        <f t="shared" si="2"/>
        <v>45896</v>
      </c>
      <c r="M9" s="801"/>
      <c r="N9" s="734" t="s">
        <v>1848</v>
      </c>
      <c r="O9" s="710" t="s">
        <v>2334</v>
      </c>
      <c r="P9" s="265"/>
      <c r="Q9" s="734"/>
      <c r="R9" s="744" t="s">
        <v>2335</v>
      </c>
      <c r="S9" s="744" t="s">
        <v>2336</v>
      </c>
      <c r="T9" s="744" t="s">
        <v>2337</v>
      </c>
      <c r="U9" s="366"/>
      <c r="V9" s="325"/>
      <c r="W9" s="701"/>
      <c r="X9" s="701"/>
      <c r="Y9" s="701"/>
      <c r="Z9" s="701"/>
      <c r="AA9" s="365"/>
      <c r="AB9" s="365"/>
      <c r="AC9" s="701"/>
      <c r="AD9" s="701"/>
      <c r="AE9" s="701"/>
      <c r="AF9" s="701"/>
      <c r="AG9" s="701"/>
      <c r="AH9" s="701"/>
      <c r="AI9" s="701"/>
      <c r="AJ9" s="701"/>
      <c r="AK9" s="701"/>
      <c r="AL9" s="701"/>
      <c r="AM9" s="701"/>
      <c r="AN9" s="701"/>
      <c r="AO9" s="701"/>
      <c r="AP9" s="701"/>
      <c r="AQ9" s="701"/>
      <c r="AR9" s="701"/>
      <c r="AS9" s="701"/>
      <c r="AT9" s="701"/>
      <c r="AU9" s="701"/>
      <c r="AV9" s="701"/>
      <c r="AW9" s="701"/>
      <c r="AX9" s="701"/>
      <c r="AY9" s="701"/>
      <c r="AZ9" s="701"/>
      <c r="BA9" s="701"/>
      <c r="BB9" s="701"/>
      <c r="BC9" s="701"/>
      <c r="BD9" s="701"/>
      <c r="BE9" s="701"/>
      <c r="BF9" s="701"/>
      <c r="BG9" s="701"/>
      <c r="BH9" s="701"/>
      <c r="BI9" s="701"/>
      <c r="BJ9" s="701"/>
      <c r="BK9" s="701"/>
      <c r="BL9" s="701"/>
      <c r="BM9" s="701"/>
      <c r="BN9" s="701"/>
      <c r="BO9" s="701"/>
      <c r="BP9" s="701"/>
      <c r="BQ9" s="701"/>
      <c r="BR9" s="701"/>
      <c r="BS9" s="701"/>
      <c r="BT9" s="701"/>
      <c r="BU9" s="701"/>
    </row>
    <row r="10" spans="1:73" s="430" customFormat="1" ht="14.5" x14ac:dyDescent="0.35">
      <c r="A10" s="421" t="str">
        <f t="shared" si="0"/>
        <v>Tue</v>
      </c>
      <c r="B10" s="423">
        <v>45881</v>
      </c>
      <c r="C10" s="423">
        <v>45889</v>
      </c>
      <c r="D10" s="759" t="s">
        <v>1536</v>
      </c>
      <c r="E10" s="423">
        <v>45867</v>
      </c>
      <c r="F10" s="758">
        <v>45861</v>
      </c>
      <c r="G10" s="758"/>
      <c r="H10" s="423">
        <v>45867</v>
      </c>
      <c r="I10" s="758"/>
      <c r="J10" s="758"/>
      <c r="K10" s="425"/>
      <c r="L10" s="423"/>
      <c r="M10" s="802"/>
      <c r="N10" s="792" t="s">
        <v>1883</v>
      </c>
      <c r="O10" s="761" t="s">
        <v>1672</v>
      </c>
      <c r="P10" s="762"/>
      <c r="Q10" s="792"/>
      <c r="R10" s="793" t="s">
        <v>2338</v>
      </c>
      <c r="S10" s="793" t="s">
        <v>2339</v>
      </c>
      <c r="T10" s="793" t="s">
        <v>2340</v>
      </c>
      <c r="U10" s="762" t="s">
        <v>2341</v>
      </c>
      <c r="V10" s="765" t="s">
        <v>2342</v>
      </c>
      <c r="W10" s="660" t="s">
        <v>2343</v>
      </c>
      <c r="X10" s="766"/>
      <c r="Y10" s="766"/>
      <c r="Z10" s="766"/>
      <c r="AA10" s="428"/>
      <c r="AB10" s="428"/>
      <c r="AC10" s="766"/>
      <c r="AD10" s="766"/>
      <c r="AE10" s="766"/>
      <c r="AF10" s="766"/>
      <c r="AG10" s="766"/>
      <c r="AH10" s="766"/>
      <c r="AI10" s="766"/>
      <c r="AJ10" s="766"/>
      <c r="AK10" s="766"/>
      <c r="AL10" s="766"/>
      <c r="AM10" s="766"/>
      <c r="AN10" s="766"/>
      <c r="AO10" s="766"/>
      <c r="AP10" s="766"/>
      <c r="AQ10" s="766"/>
      <c r="AR10" s="766"/>
      <c r="AS10" s="766"/>
      <c r="AT10" s="766"/>
      <c r="AU10" s="766"/>
      <c r="AV10" s="766"/>
      <c r="AW10" s="766"/>
      <c r="AX10" s="766"/>
      <c r="AY10" s="766"/>
      <c r="AZ10" s="766"/>
      <c r="BA10" s="766"/>
      <c r="BB10" s="766"/>
      <c r="BC10" s="766"/>
      <c r="BD10" s="766"/>
      <c r="BE10" s="766"/>
      <c r="BF10" s="766"/>
      <c r="BG10" s="766"/>
      <c r="BH10" s="766"/>
      <c r="BI10" s="766"/>
      <c r="BJ10" s="766"/>
      <c r="BK10" s="766"/>
      <c r="BL10" s="766"/>
      <c r="BM10" s="766"/>
      <c r="BN10" s="766"/>
      <c r="BO10" s="766"/>
      <c r="BP10" s="766"/>
      <c r="BQ10" s="766"/>
      <c r="BR10" s="766"/>
      <c r="BS10" s="766"/>
      <c r="BT10" s="766"/>
      <c r="BU10" s="766"/>
    </row>
    <row r="11" spans="1:73" ht="14.5" x14ac:dyDescent="0.35">
      <c r="A11" s="366" t="str">
        <f t="shared" si="0"/>
        <v>Fri</v>
      </c>
      <c r="B11" s="370">
        <v>45891</v>
      </c>
      <c r="C11" s="370">
        <v>45897</v>
      </c>
      <c r="D11" s="743" t="s">
        <v>2142</v>
      </c>
      <c r="E11" s="743"/>
      <c r="F11" s="743"/>
      <c r="G11" s="743"/>
      <c r="H11" s="743"/>
      <c r="I11" s="735">
        <v>3</v>
      </c>
      <c r="J11" s="735"/>
      <c r="K11" s="368">
        <v>45884</v>
      </c>
      <c r="L11" s="370"/>
      <c r="M11" s="799"/>
      <c r="N11" s="734" t="s">
        <v>1960</v>
      </c>
      <c r="O11" s="790" t="s">
        <v>19</v>
      </c>
      <c r="P11" s="265"/>
      <c r="Q11" s="734"/>
      <c r="R11" s="330" t="s">
        <v>2344</v>
      </c>
      <c r="S11" s="734"/>
      <c r="T11" s="734"/>
      <c r="U11" s="366"/>
      <c r="V11" s="796"/>
      <c r="W11" s="701"/>
      <c r="X11" s="701"/>
      <c r="Y11" s="701"/>
      <c r="Z11" s="701"/>
      <c r="AA11" s="365"/>
      <c r="AB11" s="365"/>
      <c r="AC11" s="701"/>
      <c r="AD11" s="701"/>
      <c r="AE11" s="701"/>
      <c r="AI11" s="701"/>
      <c r="AJ11" s="701"/>
      <c r="AK11" s="701"/>
      <c r="AL11" s="701"/>
      <c r="AM11" s="701"/>
      <c r="AN11" s="701"/>
      <c r="AO11" s="701"/>
      <c r="AP11" s="701"/>
      <c r="AQ11" s="701"/>
      <c r="AR11" s="701"/>
      <c r="AS11" s="701"/>
      <c r="AT11" s="701"/>
      <c r="AU11" s="701"/>
      <c r="AV11" s="701"/>
      <c r="AW11" s="701"/>
      <c r="AX11" s="701"/>
      <c r="AY11" s="701"/>
      <c r="AZ11" s="701"/>
      <c r="BA11" s="701"/>
      <c r="BB11" s="701"/>
      <c r="BC11" s="701"/>
      <c r="BD11" s="701"/>
      <c r="BE11" s="701"/>
      <c r="BF11" s="701"/>
      <c r="BG11" s="701"/>
      <c r="BH11" s="701"/>
      <c r="BI11" s="701"/>
      <c r="BJ11" s="701"/>
      <c r="BK11" s="701"/>
      <c r="BL11" s="701"/>
      <c r="BM11" s="701"/>
      <c r="BN11" s="701"/>
      <c r="BO11" s="701"/>
      <c r="BP11" s="701"/>
      <c r="BQ11" s="701"/>
      <c r="BR11" s="701"/>
      <c r="BS11" s="701"/>
      <c r="BT11" s="701"/>
      <c r="BU11" s="701"/>
    </row>
    <row r="12" spans="1:73" ht="14.5" x14ac:dyDescent="0.35">
      <c r="A12" s="366" t="str">
        <f t="shared" ref="A12:A27" si="3">TEXT(B12,"ddd")</f>
        <v>Mon</v>
      </c>
      <c r="B12" s="370">
        <v>45873</v>
      </c>
      <c r="C12" s="370">
        <v>45879</v>
      </c>
      <c r="D12" s="733" t="s">
        <v>57</v>
      </c>
      <c r="E12" s="733"/>
      <c r="F12" s="733"/>
      <c r="G12" s="733"/>
      <c r="H12" s="733"/>
      <c r="I12" s="735">
        <v>45866</v>
      </c>
      <c r="J12" s="798"/>
      <c r="K12" s="798">
        <f>I12+1</f>
        <v>45867</v>
      </c>
      <c r="L12" s="735">
        <f>K12+1</f>
        <v>45868</v>
      </c>
      <c r="M12" s="701"/>
      <c r="N12" s="734"/>
      <c r="O12" s="366" t="s">
        <v>1700</v>
      </c>
      <c r="P12" s="265"/>
      <c r="Q12" s="734"/>
      <c r="R12" s="330" t="s">
        <v>2345</v>
      </c>
      <c r="S12" s="744" t="s">
        <v>2346</v>
      </c>
      <c r="T12" s="330" t="s">
        <v>2347</v>
      </c>
      <c r="U12" s="376"/>
      <c r="V12" s="330"/>
      <c r="W12" s="701"/>
      <c r="X12" s="701"/>
      <c r="Y12" s="701"/>
      <c r="Z12" s="701"/>
      <c r="AA12" s="365"/>
      <c r="AB12" s="365"/>
      <c r="AC12" s="701"/>
      <c r="AD12" s="701"/>
      <c r="AE12" s="701"/>
      <c r="AF12" s="365" t="str">
        <f>TEXT(L12,"ddd")</f>
        <v>Wed</v>
      </c>
      <c r="AG12" s="365" t="str">
        <f>TEXT(O12,"ddd")</f>
        <v>Angi</v>
      </c>
      <c r="AH12" s="701" t="str">
        <f>TEXT(K12,"ddd")</f>
        <v>Tue</v>
      </c>
      <c r="AI12" s="701"/>
      <c r="AJ12" s="701"/>
      <c r="AK12" s="701"/>
      <c r="AL12" s="701"/>
      <c r="AM12" s="701"/>
      <c r="AN12" s="701"/>
      <c r="AO12" s="701"/>
      <c r="AP12" s="701"/>
      <c r="AQ12" s="701"/>
      <c r="AR12" s="701"/>
      <c r="AS12" s="701"/>
      <c r="AT12" s="701"/>
      <c r="AU12" s="701"/>
      <c r="AV12" s="701"/>
      <c r="AW12" s="701"/>
      <c r="AX12" s="701"/>
      <c r="AY12" s="701"/>
      <c r="AZ12" s="701"/>
      <c r="BA12" s="701"/>
      <c r="BB12" s="701"/>
      <c r="BC12" s="701"/>
      <c r="BD12" s="701"/>
      <c r="BE12" s="701"/>
      <c r="BF12" s="701"/>
      <c r="BG12" s="701"/>
      <c r="BH12" s="701"/>
      <c r="BI12" s="701"/>
      <c r="BJ12" s="701"/>
      <c r="BK12" s="701"/>
      <c r="BL12" s="701"/>
      <c r="BM12" s="701"/>
      <c r="BN12" s="701"/>
      <c r="BO12" s="701"/>
      <c r="BP12" s="701"/>
      <c r="BQ12" s="701"/>
      <c r="BR12" s="701"/>
      <c r="BS12" s="701"/>
      <c r="BT12" s="701"/>
      <c r="BU12" s="701"/>
    </row>
    <row r="13" spans="1:73" ht="14.5" x14ac:dyDescent="0.35">
      <c r="A13" s="366" t="str">
        <f t="shared" si="3"/>
        <v>Mon</v>
      </c>
      <c r="B13" s="370">
        <v>45880</v>
      </c>
      <c r="C13" s="370">
        <v>45886</v>
      </c>
      <c r="D13" s="733" t="s">
        <v>57</v>
      </c>
      <c r="E13" s="733"/>
      <c r="F13" s="733"/>
      <c r="G13" s="733"/>
      <c r="H13" s="733"/>
      <c r="I13" s="735">
        <v>45873</v>
      </c>
      <c r="J13" s="798"/>
      <c r="K13" s="798">
        <f>I13+1</f>
        <v>45874</v>
      </c>
      <c r="L13" s="735">
        <f>K13+1</f>
        <v>45875</v>
      </c>
      <c r="M13" s="799"/>
      <c r="N13" s="734"/>
      <c r="O13" s="710" t="s">
        <v>1726</v>
      </c>
      <c r="P13" s="265"/>
      <c r="Q13" s="734"/>
      <c r="R13" s="330" t="s">
        <v>2348</v>
      </c>
      <c r="S13" s="744" t="s">
        <v>2349</v>
      </c>
      <c r="T13" s="330" t="s">
        <v>2350</v>
      </c>
      <c r="U13" s="376"/>
      <c r="V13" s="330"/>
      <c r="W13" s="701"/>
      <c r="X13" s="701"/>
      <c r="Y13" s="701"/>
      <c r="Z13" s="701"/>
      <c r="AA13" s="365"/>
      <c r="AB13" s="365"/>
      <c r="AC13" s="701"/>
      <c r="AD13" s="701"/>
      <c r="AE13" s="701"/>
      <c r="AF13" s="365" t="str">
        <f>TEXT(L13,"ddd")</f>
        <v>Wed</v>
      </c>
      <c r="AG13" s="365" t="str">
        <f>TEXT(O18,"ddd")</f>
        <v>Petra</v>
      </c>
      <c r="AH13" s="701" t="str">
        <f>TEXT(K13,"ddd")</f>
        <v>Tue</v>
      </c>
      <c r="AI13" s="701"/>
      <c r="AJ13" s="701"/>
      <c r="AK13" s="701"/>
      <c r="AL13" s="701"/>
      <c r="AM13" s="701"/>
      <c r="AN13" s="701"/>
      <c r="AO13" s="701"/>
      <c r="AP13" s="701"/>
      <c r="AQ13" s="701"/>
      <c r="AR13" s="701"/>
      <c r="AS13" s="701"/>
      <c r="AT13" s="701"/>
      <c r="AU13" s="701"/>
      <c r="AV13" s="701"/>
      <c r="AW13" s="701"/>
      <c r="AX13" s="701"/>
      <c r="AY13" s="701"/>
      <c r="AZ13" s="701"/>
      <c r="BA13" s="701"/>
      <c r="BB13" s="701"/>
      <c r="BC13" s="701"/>
      <c r="BD13" s="701"/>
      <c r="BE13" s="701"/>
      <c r="BF13" s="701"/>
      <c r="BG13" s="701"/>
      <c r="BH13" s="701"/>
      <c r="BI13" s="701"/>
      <c r="BJ13" s="701"/>
      <c r="BK13" s="701"/>
      <c r="BL13" s="701"/>
      <c r="BM13" s="701"/>
      <c r="BN13" s="701"/>
      <c r="BO13" s="701"/>
      <c r="BP13" s="701"/>
      <c r="BQ13" s="701"/>
      <c r="BR13" s="701"/>
      <c r="BS13" s="701"/>
      <c r="BT13" s="701"/>
      <c r="BU13" s="701"/>
    </row>
    <row r="14" spans="1:73" ht="14.5" x14ac:dyDescent="0.35">
      <c r="A14" s="366" t="str">
        <f t="shared" si="3"/>
        <v>Mon</v>
      </c>
      <c r="B14" s="370">
        <v>45887</v>
      </c>
      <c r="C14" s="370">
        <v>45893</v>
      </c>
      <c r="D14" s="733" t="s">
        <v>57</v>
      </c>
      <c r="E14" s="733"/>
      <c r="F14" s="733"/>
      <c r="G14" s="733"/>
      <c r="H14" s="733"/>
      <c r="I14" s="735">
        <v>45880</v>
      </c>
      <c r="J14" s="798"/>
      <c r="K14" s="798">
        <f>I14+1</f>
        <v>45881</v>
      </c>
      <c r="L14" s="735">
        <f>K14+1</f>
        <v>45882</v>
      </c>
      <c r="M14" s="367"/>
      <c r="N14" s="366"/>
      <c r="O14" s="710" t="s">
        <v>1672</v>
      </c>
      <c r="P14" s="265"/>
      <c r="Q14" s="734"/>
      <c r="R14" s="330" t="s">
        <v>2351</v>
      </c>
      <c r="S14" s="744" t="s">
        <v>2352</v>
      </c>
      <c r="T14" s="330" t="s">
        <v>2353</v>
      </c>
      <c r="U14" s="376"/>
      <c r="V14" s="330"/>
      <c r="W14" s="701"/>
      <c r="X14" s="701"/>
      <c r="Y14" s="701"/>
      <c r="Z14" s="701"/>
      <c r="AA14" s="365"/>
      <c r="AB14" s="365"/>
      <c r="AC14" s="701"/>
      <c r="AD14" s="701"/>
      <c r="AE14" s="701"/>
      <c r="AF14" s="365" t="str">
        <f>TEXT(L14,"ddd")</f>
        <v>Wed</v>
      </c>
      <c r="AG14" s="365" t="str">
        <f>TEXT(O19,"ddd")</f>
        <v>Petra</v>
      </c>
      <c r="AH14" s="701" t="str">
        <f>TEXT(K14,"ddd")</f>
        <v>Tue</v>
      </c>
      <c r="AI14" s="701"/>
      <c r="AJ14" s="701"/>
      <c r="AK14" s="701"/>
      <c r="AL14" s="701"/>
      <c r="AM14" s="701"/>
      <c r="AN14" s="701"/>
      <c r="AO14" s="701"/>
      <c r="AP14" s="701"/>
      <c r="AQ14" s="701"/>
      <c r="AR14" s="701"/>
      <c r="AS14" s="701"/>
      <c r="AT14" s="701"/>
      <c r="AU14" s="701"/>
      <c r="AV14" s="701"/>
      <c r="AW14" s="701"/>
      <c r="AX14" s="701"/>
      <c r="AY14" s="701"/>
      <c r="AZ14" s="701"/>
      <c r="BA14" s="701"/>
      <c r="BB14" s="701"/>
      <c r="BC14" s="701"/>
      <c r="BD14" s="701"/>
      <c r="BE14" s="701"/>
      <c r="BF14" s="701"/>
      <c r="BG14" s="701"/>
      <c r="BH14" s="701"/>
      <c r="BI14" s="701"/>
      <c r="BJ14" s="701"/>
      <c r="BK14" s="701"/>
      <c r="BL14" s="701"/>
      <c r="BM14" s="701"/>
      <c r="BN14" s="701"/>
      <c r="BO14" s="701"/>
      <c r="BP14" s="701"/>
      <c r="BQ14" s="701"/>
      <c r="BR14" s="701"/>
      <c r="BS14" s="701"/>
      <c r="BT14" s="701"/>
      <c r="BU14" s="701"/>
    </row>
    <row r="15" spans="1:73" ht="14.5" x14ac:dyDescent="0.35">
      <c r="A15" s="366" t="str">
        <f t="shared" si="3"/>
        <v>Mon</v>
      </c>
      <c r="B15" s="370">
        <v>45894</v>
      </c>
      <c r="C15" s="370">
        <v>45900</v>
      </c>
      <c r="D15" s="733" t="s">
        <v>57</v>
      </c>
      <c r="E15" s="733"/>
      <c r="F15" s="733"/>
      <c r="G15" s="733"/>
      <c r="H15" s="733"/>
      <c r="I15" s="735">
        <v>45887</v>
      </c>
      <c r="J15" s="798"/>
      <c r="K15" s="798">
        <f>I15+1</f>
        <v>45888</v>
      </c>
      <c r="L15" s="735">
        <f>K15+1</f>
        <v>45889</v>
      </c>
      <c r="M15" s="367"/>
      <c r="N15" s="366"/>
      <c r="O15" s="710" t="s">
        <v>2334</v>
      </c>
      <c r="P15" s="265"/>
      <c r="Q15" s="734"/>
      <c r="R15" s="330" t="s">
        <v>2354</v>
      </c>
      <c r="S15" s="744" t="s">
        <v>2355</v>
      </c>
      <c r="T15" s="330" t="s">
        <v>2356</v>
      </c>
      <c r="U15" s="376"/>
      <c r="V15" s="330"/>
      <c r="W15" s="701"/>
      <c r="X15" s="701"/>
      <c r="Y15" s="701"/>
      <c r="Z15" s="701"/>
      <c r="AA15" s="365"/>
      <c r="AB15" s="365"/>
      <c r="AC15" s="701"/>
      <c r="AD15" s="701"/>
      <c r="AE15" s="701"/>
      <c r="AF15" s="365" t="str">
        <f>TEXT(L15,"ddd")</f>
        <v>Wed</v>
      </c>
      <c r="AG15" s="365" t="str">
        <f>TEXT(O20,"ddd")</f>
        <v>Angi</v>
      </c>
      <c r="AH15" s="701" t="str">
        <f>TEXT(K15,"ddd")</f>
        <v>Tue</v>
      </c>
      <c r="AI15" s="701"/>
      <c r="AJ15" s="701"/>
      <c r="AK15" s="701"/>
      <c r="AL15" s="701"/>
      <c r="AM15" s="701"/>
      <c r="AN15" s="701"/>
      <c r="AO15" s="701"/>
      <c r="AP15" s="701"/>
      <c r="AQ15" s="701"/>
      <c r="AR15" s="701"/>
      <c r="AS15" s="701"/>
      <c r="AT15" s="701"/>
      <c r="AU15" s="701"/>
      <c r="AV15" s="701"/>
      <c r="AW15" s="701"/>
      <c r="AX15" s="701"/>
      <c r="AY15" s="701"/>
      <c r="AZ15" s="701"/>
      <c r="BA15" s="701"/>
      <c r="BB15" s="701"/>
      <c r="BC15" s="701"/>
      <c r="BD15" s="701"/>
      <c r="BE15" s="701"/>
      <c r="BF15" s="701"/>
      <c r="BG15" s="701"/>
      <c r="BH15" s="701"/>
      <c r="BI15" s="701"/>
      <c r="BJ15" s="701"/>
      <c r="BK15" s="701"/>
      <c r="BL15" s="701"/>
      <c r="BM15" s="701"/>
      <c r="BN15" s="701"/>
      <c r="BO15" s="701"/>
      <c r="BP15" s="701"/>
      <c r="BQ15" s="701"/>
      <c r="BR15" s="701"/>
      <c r="BS15" s="701"/>
      <c r="BT15" s="701"/>
      <c r="BU15" s="701"/>
    </row>
    <row r="16" spans="1:73" ht="14.5" x14ac:dyDescent="0.35">
      <c r="A16" s="366" t="s">
        <v>152</v>
      </c>
      <c r="B16" s="370">
        <v>45881</v>
      </c>
      <c r="C16" s="370">
        <v>45889</v>
      </c>
      <c r="D16" s="733" t="s">
        <v>2357</v>
      </c>
      <c r="E16" s="733"/>
      <c r="F16" s="808">
        <v>45861</v>
      </c>
      <c r="G16" s="733"/>
      <c r="H16" s="733"/>
      <c r="I16" s="735"/>
      <c r="J16" s="798"/>
      <c r="K16" s="798"/>
      <c r="L16" s="735"/>
      <c r="M16" s="367"/>
      <c r="N16" s="366"/>
      <c r="O16" s="710" t="s">
        <v>1672</v>
      </c>
      <c r="P16" s="265"/>
      <c r="Q16" s="734"/>
      <c r="R16" s="330"/>
      <c r="S16" s="175" t="s">
        <v>2358</v>
      </c>
      <c r="T16" s="330"/>
      <c r="U16" s="376"/>
      <c r="V16" s="330"/>
      <c r="W16" s="701"/>
      <c r="X16" s="701"/>
      <c r="Y16" s="701"/>
      <c r="Z16" s="701"/>
      <c r="AA16" s="365"/>
      <c r="AB16" s="365"/>
      <c r="AC16" s="701"/>
      <c r="AD16" s="701"/>
      <c r="AE16" s="701"/>
      <c r="AF16" s="365"/>
      <c r="AG16" s="365"/>
      <c r="AH16" s="701"/>
      <c r="AI16" s="701"/>
      <c r="AJ16" s="701"/>
      <c r="AK16" s="701"/>
      <c r="AL16" s="701"/>
      <c r="AM16" s="701"/>
      <c r="AN16" s="701"/>
      <c r="AO16" s="701"/>
      <c r="AP16" s="701"/>
      <c r="AQ16" s="701"/>
      <c r="AR16" s="701"/>
      <c r="AS16" s="701"/>
      <c r="AT16" s="701"/>
      <c r="AU16" s="701"/>
      <c r="AV16" s="701"/>
      <c r="AW16" s="701"/>
      <c r="AX16" s="701"/>
      <c r="AY16" s="701"/>
      <c r="AZ16" s="701"/>
      <c r="BA16" s="701"/>
      <c r="BB16" s="701"/>
      <c r="BC16" s="701"/>
      <c r="BD16" s="701"/>
      <c r="BE16" s="701"/>
      <c r="BF16" s="701"/>
      <c r="BG16" s="701"/>
      <c r="BH16" s="701"/>
      <c r="BI16" s="701"/>
      <c r="BJ16" s="701"/>
      <c r="BK16" s="701"/>
      <c r="BL16" s="701"/>
      <c r="BM16" s="701"/>
      <c r="BN16" s="701"/>
      <c r="BO16" s="701"/>
      <c r="BP16" s="701"/>
      <c r="BQ16" s="701"/>
      <c r="BR16" s="701"/>
      <c r="BS16" s="701"/>
      <c r="BT16" s="701"/>
      <c r="BU16" s="701"/>
    </row>
    <row r="17" spans="1:73" ht="14.5" x14ac:dyDescent="0.35">
      <c r="A17" s="366" t="str">
        <f t="shared" si="3"/>
        <v>Mon</v>
      </c>
      <c r="B17" s="370">
        <v>45873</v>
      </c>
      <c r="C17" s="370">
        <v>45879</v>
      </c>
      <c r="D17" s="733" t="s">
        <v>2359</v>
      </c>
      <c r="E17" s="733"/>
      <c r="F17" s="733"/>
      <c r="G17" s="370">
        <v>45863</v>
      </c>
      <c r="H17" s="733"/>
      <c r="I17" s="735"/>
      <c r="J17" s="735"/>
      <c r="K17" s="368"/>
      <c r="L17" s="370">
        <v>45863</v>
      </c>
      <c r="M17" s="367"/>
      <c r="N17" s="366"/>
      <c r="O17" s="710" t="s">
        <v>1686</v>
      </c>
      <c r="P17" s="265"/>
      <c r="Q17" s="734"/>
      <c r="R17" s="330"/>
      <c r="S17" s="330" t="s">
        <v>2360</v>
      </c>
      <c r="T17" s="330"/>
      <c r="U17" s="376"/>
      <c r="V17" s="447"/>
      <c r="W17" s="701"/>
      <c r="X17" s="701"/>
      <c r="Y17" s="701"/>
      <c r="Z17" s="701"/>
      <c r="AA17" s="365"/>
      <c r="AB17" s="365"/>
      <c r="AC17" s="701"/>
      <c r="AD17" s="701"/>
      <c r="AE17" s="701"/>
      <c r="AF17" s="701"/>
      <c r="AJ17" s="701"/>
      <c r="AK17" s="701"/>
      <c r="AL17" s="701"/>
      <c r="AM17" s="701"/>
      <c r="AN17" s="701"/>
      <c r="AO17" s="701"/>
      <c r="AP17" s="701"/>
      <c r="AQ17" s="701"/>
      <c r="AR17" s="701"/>
      <c r="AS17" s="701"/>
      <c r="AT17" s="701"/>
      <c r="AU17" s="701"/>
      <c r="AV17" s="701"/>
      <c r="AW17" s="701"/>
      <c r="AX17" s="701"/>
      <c r="AY17" s="701"/>
      <c r="AZ17" s="701"/>
      <c r="BA17" s="701"/>
      <c r="BB17" s="701"/>
      <c r="BC17" s="701"/>
      <c r="BD17" s="701"/>
      <c r="BE17" s="701"/>
      <c r="BF17" s="701"/>
      <c r="BG17" s="701"/>
      <c r="BH17" s="701"/>
      <c r="BI17" s="701"/>
      <c r="BJ17" s="701"/>
      <c r="BK17" s="701"/>
      <c r="BL17" s="701"/>
      <c r="BM17" s="701"/>
      <c r="BN17" s="701"/>
      <c r="BO17" s="701"/>
      <c r="BP17" s="701"/>
      <c r="BQ17" s="701"/>
      <c r="BR17" s="701"/>
      <c r="BS17" s="701"/>
      <c r="BT17" s="701"/>
      <c r="BU17" s="701"/>
    </row>
    <row r="18" spans="1:73" ht="14.5" x14ac:dyDescent="0.35">
      <c r="A18" s="366" t="str">
        <f t="shared" si="3"/>
        <v>Thu</v>
      </c>
      <c r="B18" s="370">
        <v>45890</v>
      </c>
      <c r="C18" s="370">
        <v>45899</v>
      </c>
      <c r="D18" s="733" t="s">
        <v>2359</v>
      </c>
      <c r="E18" s="733"/>
      <c r="F18" s="733"/>
      <c r="G18" s="370">
        <v>45881</v>
      </c>
      <c r="H18" s="733"/>
      <c r="I18" s="735"/>
      <c r="J18" s="735"/>
      <c r="K18" s="368"/>
      <c r="L18" s="370">
        <v>45881</v>
      </c>
      <c r="M18" s="367"/>
      <c r="N18" s="366"/>
      <c r="O18" s="710" t="s">
        <v>1726</v>
      </c>
      <c r="P18" s="265"/>
      <c r="Q18" s="734"/>
      <c r="R18" s="330"/>
      <c r="S18" s="330" t="s">
        <v>2361</v>
      </c>
      <c r="T18" s="330"/>
      <c r="U18" s="376"/>
      <c r="V18" s="447"/>
      <c r="W18" s="701"/>
      <c r="X18" s="701"/>
      <c r="Y18" s="701"/>
      <c r="Z18" s="701"/>
      <c r="AA18" s="365"/>
      <c r="AB18" s="365"/>
      <c r="AC18" s="701"/>
      <c r="AD18" s="701"/>
      <c r="AE18" s="701"/>
      <c r="AF18" s="701"/>
      <c r="AJ18" s="701"/>
      <c r="AK18" s="701"/>
      <c r="AL18" s="701"/>
      <c r="AM18" s="701"/>
      <c r="AN18" s="701"/>
      <c r="AO18" s="701"/>
      <c r="AP18" s="701"/>
      <c r="AQ18" s="701"/>
      <c r="AR18" s="701"/>
      <c r="AS18" s="701"/>
      <c r="AT18" s="701"/>
      <c r="AU18" s="701"/>
      <c r="AV18" s="701"/>
      <c r="AW18" s="701"/>
      <c r="AX18" s="701"/>
      <c r="AY18" s="701"/>
      <c r="AZ18" s="701"/>
      <c r="BA18" s="701"/>
      <c r="BB18" s="701"/>
      <c r="BC18" s="701"/>
      <c r="BD18" s="701"/>
      <c r="BE18" s="701"/>
      <c r="BF18" s="701"/>
      <c r="BG18" s="701"/>
      <c r="BH18" s="701"/>
      <c r="BI18" s="701"/>
      <c r="BJ18" s="701"/>
      <c r="BK18" s="701"/>
      <c r="BL18" s="701"/>
      <c r="BM18" s="701"/>
      <c r="BN18" s="701"/>
      <c r="BO18" s="701"/>
      <c r="BP18" s="701"/>
      <c r="BQ18" s="701"/>
      <c r="BR18" s="701"/>
      <c r="BS18" s="701"/>
      <c r="BT18" s="701"/>
      <c r="BU18" s="701"/>
    </row>
    <row r="19" spans="1:73" ht="14.5" x14ac:dyDescent="0.35">
      <c r="A19" s="366" t="str">
        <f t="shared" si="3"/>
        <v>Mon</v>
      </c>
      <c r="B19" s="370">
        <v>45873</v>
      </c>
      <c r="C19" s="370">
        <v>45879</v>
      </c>
      <c r="D19" s="733" t="s">
        <v>2362</v>
      </c>
      <c r="E19" s="733"/>
      <c r="F19" s="733"/>
      <c r="G19" s="370">
        <v>45863</v>
      </c>
      <c r="H19" s="733"/>
      <c r="I19" s="735"/>
      <c r="J19" s="735"/>
      <c r="K19" s="368"/>
      <c r="L19" s="370">
        <v>45863</v>
      </c>
      <c r="M19" s="367"/>
      <c r="N19" s="366"/>
      <c r="O19" s="710" t="s">
        <v>1726</v>
      </c>
      <c r="P19" s="265"/>
      <c r="Q19" s="734"/>
      <c r="R19" s="330"/>
      <c r="S19" s="330"/>
      <c r="T19" s="330"/>
      <c r="U19" s="376"/>
      <c r="V19" s="447"/>
      <c r="W19" s="701"/>
      <c r="X19" s="701"/>
      <c r="Y19" s="701"/>
      <c r="Z19" s="701"/>
      <c r="AA19" s="365"/>
      <c r="AB19" s="365"/>
      <c r="AC19" s="701"/>
      <c r="AD19" s="701"/>
      <c r="AE19" s="701"/>
      <c r="AF19" s="701"/>
      <c r="AJ19" s="701"/>
      <c r="AK19" s="701"/>
      <c r="AL19" s="701"/>
      <c r="AM19" s="701"/>
      <c r="AN19" s="701"/>
      <c r="AO19" s="701"/>
      <c r="AP19" s="701"/>
      <c r="AQ19" s="701"/>
      <c r="AR19" s="701"/>
      <c r="AS19" s="701"/>
      <c r="AT19" s="701"/>
      <c r="AU19" s="701"/>
      <c r="AV19" s="701"/>
      <c r="AW19" s="701"/>
      <c r="AX19" s="701"/>
      <c r="AY19" s="701"/>
      <c r="AZ19" s="701"/>
      <c r="BA19" s="701"/>
      <c r="BB19" s="701"/>
      <c r="BC19" s="701"/>
      <c r="BD19" s="701"/>
      <c r="BE19" s="701"/>
      <c r="BF19" s="701"/>
      <c r="BG19" s="701"/>
      <c r="BH19" s="701"/>
      <c r="BI19" s="701"/>
      <c r="BJ19" s="701"/>
      <c r="BK19" s="701"/>
      <c r="BL19" s="701"/>
      <c r="BM19" s="701"/>
      <c r="BN19" s="701"/>
      <c r="BO19" s="701"/>
      <c r="BP19" s="701"/>
      <c r="BQ19" s="701"/>
      <c r="BR19" s="701"/>
      <c r="BS19" s="701"/>
      <c r="BT19" s="701"/>
      <c r="BU19" s="701"/>
    </row>
    <row r="20" spans="1:73" ht="14.5" x14ac:dyDescent="0.35">
      <c r="A20" s="366" t="str">
        <f t="shared" si="3"/>
        <v>Thu</v>
      </c>
      <c r="B20" s="370">
        <v>45890</v>
      </c>
      <c r="C20" s="370">
        <v>45899</v>
      </c>
      <c r="D20" s="733" t="s">
        <v>2362</v>
      </c>
      <c r="E20" s="733"/>
      <c r="F20" s="733"/>
      <c r="G20" s="370">
        <v>45881</v>
      </c>
      <c r="H20" s="733"/>
      <c r="I20" s="735"/>
      <c r="J20" s="735"/>
      <c r="K20" s="368"/>
      <c r="L20" s="370">
        <v>45881</v>
      </c>
      <c r="M20" s="367"/>
      <c r="N20" s="366"/>
      <c r="O20" s="710" t="s">
        <v>1700</v>
      </c>
      <c r="P20" s="265"/>
      <c r="Q20" s="734"/>
      <c r="R20" s="330"/>
      <c r="S20" s="330"/>
      <c r="T20" s="330"/>
      <c r="U20" s="366"/>
      <c r="V20" s="797"/>
      <c r="W20" s="701"/>
      <c r="X20" s="701"/>
      <c r="Y20" s="701"/>
      <c r="Z20" s="701"/>
      <c r="AA20" s="365"/>
      <c r="AB20" s="365"/>
      <c r="AC20" s="701"/>
      <c r="AD20" s="701"/>
      <c r="AE20" s="701"/>
      <c r="AF20" s="701"/>
      <c r="AJ20" s="701"/>
      <c r="AK20" s="701"/>
      <c r="AL20" s="701"/>
      <c r="AM20" s="701"/>
      <c r="AN20" s="701"/>
      <c r="AO20" s="701"/>
      <c r="AP20" s="701"/>
      <c r="AQ20" s="701"/>
      <c r="AR20" s="701"/>
      <c r="AS20" s="701"/>
      <c r="AT20" s="701"/>
      <c r="AU20" s="701"/>
      <c r="AV20" s="701"/>
      <c r="AW20" s="701"/>
      <c r="AX20" s="701"/>
      <c r="AY20" s="701"/>
      <c r="AZ20" s="701"/>
      <c r="BA20" s="701"/>
      <c r="BB20" s="701"/>
      <c r="BC20" s="701"/>
      <c r="BD20" s="701"/>
      <c r="BE20" s="701"/>
      <c r="BF20" s="701"/>
      <c r="BG20" s="701"/>
      <c r="BH20" s="701"/>
      <c r="BI20" s="701"/>
      <c r="BJ20" s="701"/>
      <c r="BK20" s="701"/>
      <c r="BL20" s="701"/>
      <c r="BM20" s="701"/>
      <c r="BN20" s="701"/>
      <c r="BO20" s="701"/>
      <c r="BP20" s="701"/>
      <c r="BQ20" s="701"/>
      <c r="BR20" s="701"/>
      <c r="BS20" s="701"/>
      <c r="BT20" s="701"/>
      <c r="BU20" s="701"/>
    </row>
    <row r="21" spans="1:73" ht="14.5" x14ac:dyDescent="0.35">
      <c r="A21" s="366" t="str">
        <f t="shared" si="3"/>
        <v>Mon</v>
      </c>
      <c r="B21" s="370">
        <v>45873</v>
      </c>
      <c r="C21" s="370">
        <v>45879</v>
      </c>
      <c r="D21" s="733" t="s">
        <v>2363</v>
      </c>
      <c r="E21" s="733"/>
      <c r="F21" s="733"/>
      <c r="G21" s="733"/>
      <c r="H21" s="370">
        <v>45862</v>
      </c>
      <c r="I21" s="735"/>
      <c r="J21" s="735"/>
      <c r="K21" s="370"/>
      <c r="L21" s="800"/>
      <c r="M21" s="370"/>
      <c r="N21" s="366"/>
      <c r="O21" s="710"/>
      <c r="P21" s="265"/>
      <c r="Q21" s="734"/>
      <c r="R21" s="734"/>
      <c r="S21" s="734"/>
      <c r="T21" s="734"/>
      <c r="U21" s="734"/>
      <c r="V21" s="325" t="s">
        <v>2364</v>
      </c>
      <c r="W21" s="701"/>
      <c r="X21" s="701"/>
      <c r="Y21" s="701"/>
      <c r="Z21" s="701"/>
      <c r="AA21" s="365"/>
      <c r="AB21" s="701"/>
      <c r="AC21" s="701"/>
      <c r="AD21" s="701"/>
      <c r="AE21" s="701"/>
      <c r="AF21" s="701"/>
      <c r="AG21" s="701"/>
      <c r="AH21" s="701"/>
      <c r="AI21" s="701"/>
      <c r="AJ21" s="701"/>
      <c r="AK21" s="701"/>
      <c r="AL21" s="701"/>
      <c r="AM21" s="701"/>
      <c r="AN21" s="701"/>
      <c r="AO21" s="701"/>
      <c r="AP21" s="701"/>
      <c r="AQ21" s="701"/>
      <c r="AR21" s="701"/>
      <c r="AS21" s="701"/>
      <c r="AT21" s="701"/>
      <c r="AU21" s="701"/>
      <c r="AV21" s="701"/>
      <c r="AW21" s="701"/>
      <c r="AX21" s="701"/>
      <c r="AY21" s="701"/>
      <c r="AZ21" s="701"/>
      <c r="BA21" s="701"/>
      <c r="BB21" s="701"/>
      <c r="BC21" s="701"/>
      <c r="BD21" s="701"/>
      <c r="BE21" s="701"/>
      <c r="BF21" s="701"/>
      <c r="BG21" s="701"/>
      <c r="BH21" s="701"/>
      <c r="BI21" s="701"/>
      <c r="BJ21" s="701"/>
      <c r="BK21" s="701"/>
      <c r="BL21" s="701"/>
      <c r="BM21" s="701"/>
      <c r="BN21" s="701"/>
      <c r="BO21" s="701"/>
      <c r="BP21" s="701"/>
      <c r="BQ21" s="701"/>
      <c r="BR21" s="701"/>
      <c r="BS21" s="701"/>
      <c r="BT21" s="701"/>
      <c r="BU21" s="701"/>
    </row>
    <row r="22" spans="1:73" ht="14.5" x14ac:dyDescent="0.35">
      <c r="A22" s="366" t="str">
        <f t="shared" si="3"/>
        <v>Thu</v>
      </c>
      <c r="B22" s="370">
        <v>45890</v>
      </c>
      <c r="C22" s="370">
        <v>45899</v>
      </c>
      <c r="D22" s="733" t="s">
        <v>2363</v>
      </c>
      <c r="E22" s="733"/>
      <c r="F22" s="733"/>
      <c r="G22" s="733"/>
      <c r="H22" s="370">
        <v>45880</v>
      </c>
      <c r="I22" s="735"/>
      <c r="J22" s="735"/>
      <c r="K22" s="370"/>
      <c r="L22" s="370"/>
      <c r="M22" s="366"/>
      <c r="N22" s="366"/>
      <c r="O22" s="710"/>
      <c r="P22" s="265"/>
      <c r="Q22" s="366"/>
      <c r="R22" s="265"/>
      <c r="S22" s="265"/>
      <c r="T22" s="265"/>
      <c r="U22" s="366"/>
      <c r="V22" s="325" t="s">
        <v>2365</v>
      </c>
      <c r="W22" s="701"/>
      <c r="X22" s="701"/>
      <c r="Y22" s="701"/>
      <c r="Z22" s="701"/>
      <c r="AA22" s="701"/>
      <c r="AB22" s="701"/>
      <c r="AC22" s="701"/>
      <c r="AD22" s="701"/>
      <c r="AE22" s="701"/>
      <c r="AF22" s="701"/>
      <c r="AG22" s="701"/>
      <c r="AH22" s="701"/>
      <c r="AI22" s="701"/>
      <c r="AJ22" s="701"/>
      <c r="AK22" s="701"/>
      <c r="AL22" s="701"/>
      <c r="AM22" s="701"/>
      <c r="AN22" s="701"/>
      <c r="AO22" s="701"/>
      <c r="AP22" s="701"/>
      <c r="AQ22" s="701"/>
      <c r="AR22" s="701"/>
      <c r="AS22" s="701"/>
      <c r="AT22" s="701"/>
      <c r="AU22" s="701"/>
      <c r="AV22" s="701"/>
      <c r="AW22" s="701"/>
      <c r="AX22" s="701"/>
      <c r="AY22" s="701"/>
      <c r="AZ22" s="701"/>
      <c r="BA22" s="701"/>
      <c r="BB22" s="701"/>
      <c r="BC22" s="701"/>
      <c r="BD22" s="701"/>
      <c r="BE22" s="701"/>
      <c r="BF22" s="701"/>
      <c r="BG22" s="701"/>
      <c r="BH22" s="701"/>
      <c r="BI22" s="701"/>
      <c r="BJ22" s="701"/>
      <c r="BK22" s="701"/>
      <c r="BL22" s="701"/>
      <c r="BM22" s="701"/>
      <c r="BN22" s="701"/>
      <c r="BO22" s="701"/>
      <c r="BP22" s="701"/>
      <c r="BQ22" s="701"/>
      <c r="BR22" s="701"/>
      <c r="BS22" s="701"/>
      <c r="BT22" s="701"/>
      <c r="BU22" s="701"/>
    </row>
    <row r="23" spans="1:73" ht="14.5" x14ac:dyDescent="0.35">
      <c r="A23" s="366" t="str">
        <f t="shared" si="3"/>
        <v>Mon</v>
      </c>
      <c r="B23" s="370">
        <v>45873</v>
      </c>
      <c r="C23" s="370">
        <v>45879</v>
      </c>
      <c r="D23" s="733" t="s">
        <v>2366</v>
      </c>
      <c r="E23" s="733"/>
      <c r="F23" s="733"/>
      <c r="G23" s="733"/>
      <c r="H23" s="370">
        <v>45862</v>
      </c>
      <c r="I23" s="735"/>
      <c r="J23" s="735"/>
      <c r="K23" s="370"/>
      <c r="L23" s="370"/>
      <c r="M23" s="366"/>
      <c r="N23" s="366"/>
      <c r="O23" s="710"/>
      <c r="P23" s="265"/>
      <c r="Q23" s="366"/>
      <c r="R23" s="265"/>
      <c r="S23" s="265"/>
      <c r="T23" s="265"/>
      <c r="U23" s="366"/>
      <c r="V23" s="325" t="s">
        <v>2364</v>
      </c>
      <c r="W23" s="701"/>
      <c r="X23" s="701"/>
      <c r="Y23" s="701"/>
      <c r="Z23" s="701"/>
      <c r="AA23" s="701"/>
      <c r="AB23" s="701"/>
      <c r="AC23" s="701"/>
      <c r="AD23" s="701"/>
      <c r="AE23" s="701"/>
      <c r="AF23" s="701"/>
      <c r="AG23" s="701"/>
      <c r="AH23" s="701"/>
      <c r="AI23" s="701"/>
      <c r="AJ23" s="701"/>
      <c r="AK23" s="701"/>
      <c r="AL23" s="701"/>
      <c r="AM23" s="701"/>
      <c r="AN23" s="701"/>
      <c r="AO23" s="701"/>
      <c r="AP23" s="701"/>
      <c r="AQ23" s="701"/>
      <c r="AR23" s="701"/>
      <c r="AS23" s="701"/>
      <c r="AT23" s="701"/>
      <c r="AU23" s="701"/>
      <c r="AV23" s="701"/>
      <c r="AW23" s="701"/>
      <c r="AX23" s="701"/>
      <c r="AY23" s="701"/>
      <c r="AZ23" s="701"/>
      <c r="BA23" s="701"/>
      <c r="BB23" s="701"/>
      <c r="BC23" s="701"/>
      <c r="BD23" s="701"/>
      <c r="BE23" s="701"/>
      <c r="BF23" s="701"/>
      <c r="BG23" s="701"/>
      <c r="BH23" s="701"/>
      <c r="BI23" s="701"/>
      <c r="BJ23" s="701"/>
      <c r="BK23" s="701"/>
      <c r="BL23" s="701"/>
      <c r="BM23" s="701"/>
      <c r="BN23" s="701"/>
      <c r="BO23" s="701"/>
      <c r="BP23" s="701"/>
      <c r="BQ23" s="701"/>
      <c r="BR23" s="701"/>
      <c r="BS23" s="701"/>
      <c r="BT23" s="701"/>
      <c r="BU23" s="701"/>
    </row>
    <row r="24" spans="1:73" ht="14.5" x14ac:dyDescent="0.35">
      <c r="A24" s="366" t="str">
        <f t="shared" si="3"/>
        <v>Thu</v>
      </c>
      <c r="B24" s="370">
        <v>45890</v>
      </c>
      <c r="C24" s="370">
        <v>45899</v>
      </c>
      <c r="D24" s="733" t="s">
        <v>2366</v>
      </c>
      <c r="E24" s="733"/>
      <c r="F24" s="733"/>
      <c r="G24" s="733"/>
      <c r="H24" s="370">
        <v>45880</v>
      </c>
      <c r="I24" s="735"/>
      <c r="J24" s="735"/>
      <c r="K24" s="370"/>
      <c r="L24" s="370"/>
      <c r="M24" s="366"/>
      <c r="N24" s="366"/>
      <c r="O24" s="710"/>
      <c r="P24" s="265"/>
      <c r="Q24" s="366"/>
      <c r="R24" s="265"/>
      <c r="S24" s="265"/>
      <c r="T24" s="265"/>
      <c r="U24" s="366"/>
      <c r="V24" s="265" t="s">
        <v>2365</v>
      </c>
      <c r="W24" s="701"/>
      <c r="X24" s="701"/>
      <c r="Y24" s="701"/>
      <c r="Z24" s="701"/>
      <c r="AA24" s="701"/>
      <c r="AB24" s="701"/>
      <c r="AC24" s="701"/>
      <c r="AD24" s="701"/>
      <c r="AE24" s="701"/>
      <c r="AF24" s="701"/>
      <c r="AG24" s="701"/>
      <c r="AH24" s="701"/>
      <c r="AI24" s="701"/>
      <c r="AJ24" s="701"/>
      <c r="AK24" s="701"/>
      <c r="AL24" s="701"/>
      <c r="AM24" s="701"/>
      <c r="AN24" s="701"/>
      <c r="AO24" s="701"/>
      <c r="AP24" s="701"/>
      <c r="AQ24" s="701"/>
      <c r="AR24" s="701"/>
      <c r="AS24" s="701"/>
      <c r="AT24" s="701"/>
      <c r="AU24" s="701"/>
      <c r="AV24" s="701"/>
      <c r="AW24" s="701"/>
      <c r="AX24" s="701"/>
      <c r="AY24" s="701"/>
      <c r="AZ24" s="701"/>
      <c r="BA24" s="701"/>
      <c r="BB24" s="701"/>
      <c r="BC24" s="701"/>
      <c r="BD24" s="701"/>
      <c r="BE24" s="701"/>
      <c r="BF24" s="701"/>
      <c r="BG24" s="701"/>
      <c r="BH24" s="701"/>
      <c r="BI24" s="701"/>
      <c r="BJ24" s="701"/>
      <c r="BK24" s="701"/>
      <c r="BL24" s="701"/>
      <c r="BM24" s="701"/>
      <c r="BN24" s="701"/>
      <c r="BO24" s="701"/>
      <c r="BP24" s="701"/>
      <c r="BQ24" s="701"/>
      <c r="BR24" s="701"/>
      <c r="BS24" s="701"/>
      <c r="BT24" s="701"/>
      <c r="BU24" s="701"/>
    </row>
    <row r="25" spans="1:73" ht="14.5" x14ac:dyDescent="0.35">
      <c r="A25" s="366" t="str">
        <f t="shared" si="3"/>
        <v>Mon</v>
      </c>
      <c r="B25" s="370">
        <v>45873</v>
      </c>
      <c r="C25" s="370">
        <v>45879</v>
      </c>
      <c r="D25" s="743" t="s">
        <v>2367</v>
      </c>
      <c r="E25" s="743"/>
      <c r="F25" s="743"/>
      <c r="G25" s="743"/>
      <c r="H25" s="743"/>
      <c r="I25" s="735"/>
      <c r="J25" s="735"/>
      <c r="K25" s="370"/>
      <c r="L25" s="370"/>
      <c r="M25" s="366"/>
      <c r="N25" s="366"/>
      <c r="O25" s="710"/>
      <c r="P25" s="265"/>
      <c r="Q25" s="366"/>
      <c r="R25" s="265"/>
      <c r="S25" s="265"/>
      <c r="T25" s="265"/>
      <c r="U25" s="265" t="s">
        <v>2360</v>
      </c>
      <c r="V25" s="265"/>
      <c r="W25" s="332" t="s">
        <v>2368</v>
      </c>
      <c r="X25" s="701"/>
      <c r="Y25" s="701"/>
      <c r="Z25" s="701"/>
      <c r="AA25" s="701"/>
      <c r="AB25" s="701"/>
      <c r="AC25" s="701"/>
      <c r="AD25" s="701"/>
      <c r="AE25" s="701"/>
      <c r="AF25" s="701"/>
      <c r="AG25" s="701"/>
      <c r="AH25" s="701"/>
      <c r="AI25" s="701"/>
      <c r="AJ25" s="701"/>
      <c r="AK25" s="701"/>
      <c r="AL25" s="701"/>
      <c r="AM25" s="701"/>
      <c r="AN25" s="701"/>
      <c r="AO25" s="701"/>
      <c r="AP25" s="701"/>
      <c r="AQ25" s="701"/>
      <c r="AR25" s="701"/>
      <c r="AS25" s="701"/>
      <c r="AT25" s="701"/>
      <c r="AU25" s="701"/>
      <c r="AV25" s="701"/>
      <c r="AW25" s="701"/>
      <c r="AX25" s="701"/>
      <c r="AY25" s="701"/>
      <c r="AZ25" s="701"/>
      <c r="BA25" s="701"/>
      <c r="BB25" s="701"/>
      <c r="BC25" s="701"/>
      <c r="BD25" s="701"/>
      <c r="BE25" s="701"/>
      <c r="BF25" s="701"/>
      <c r="BG25" s="701"/>
      <c r="BH25" s="701"/>
      <c r="BI25" s="701"/>
      <c r="BJ25" s="701"/>
      <c r="BK25" s="701"/>
      <c r="BL25" s="701"/>
      <c r="BM25" s="701"/>
      <c r="BN25" s="701"/>
      <c r="BO25" s="701"/>
      <c r="BP25" s="701"/>
      <c r="BQ25" s="701"/>
      <c r="BR25" s="701"/>
      <c r="BS25" s="701"/>
      <c r="BT25" s="701"/>
      <c r="BU25" s="701"/>
    </row>
    <row r="26" spans="1:73" ht="14.5" x14ac:dyDescent="0.35">
      <c r="A26" s="366" t="str">
        <f t="shared" si="3"/>
        <v>Thu</v>
      </c>
      <c r="B26" s="370">
        <v>45890</v>
      </c>
      <c r="C26" s="370">
        <v>45894</v>
      </c>
      <c r="D26" s="743" t="s">
        <v>2369</v>
      </c>
      <c r="E26" s="743"/>
      <c r="F26" s="743"/>
      <c r="G26" s="743"/>
      <c r="H26" s="743"/>
      <c r="I26" s="735"/>
      <c r="J26" s="735"/>
      <c r="K26" s="370"/>
      <c r="L26" s="370"/>
      <c r="M26" s="366"/>
      <c r="N26" s="366"/>
      <c r="O26" s="710"/>
      <c r="P26" s="265"/>
      <c r="Q26" s="366"/>
      <c r="R26" s="265"/>
      <c r="S26" s="265"/>
      <c r="T26" s="265"/>
      <c r="U26" s="366"/>
      <c r="V26" s="265"/>
      <c r="W26" s="332" t="s">
        <v>2370</v>
      </c>
      <c r="X26" s="701"/>
      <c r="Y26" s="701"/>
      <c r="Z26" s="701"/>
      <c r="AA26" s="701"/>
      <c r="AB26" s="701"/>
      <c r="AC26" s="701"/>
      <c r="AD26" s="701"/>
      <c r="AE26" s="701"/>
      <c r="AF26" s="701"/>
      <c r="AG26" s="701"/>
      <c r="AH26" s="701"/>
      <c r="AI26" s="701"/>
      <c r="AJ26" s="701"/>
      <c r="AK26" s="701"/>
      <c r="AL26" s="701"/>
      <c r="AM26" s="701"/>
      <c r="AN26" s="701"/>
      <c r="AO26" s="701"/>
      <c r="AP26" s="701"/>
      <c r="AQ26" s="701"/>
      <c r="AR26" s="701"/>
      <c r="AS26" s="701"/>
      <c r="AT26" s="701"/>
      <c r="AU26" s="701"/>
      <c r="AV26" s="701"/>
      <c r="AW26" s="701"/>
      <c r="AX26" s="701"/>
      <c r="AY26" s="701"/>
      <c r="AZ26" s="701"/>
      <c r="BA26" s="701"/>
      <c r="BB26" s="701"/>
      <c r="BC26" s="701"/>
      <c r="BD26" s="701"/>
      <c r="BE26" s="701"/>
      <c r="BF26" s="701"/>
      <c r="BG26" s="701"/>
      <c r="BH26" s="701"/>
      <c r="BI26" s="701"/>
      <c r="BJ26" s="701"/>
      <c r="BK26" s="701"/>
      <c r="BL26" s="701"/>
      <c r="BM26" s="701"/>
      <c r="BN26" s="701"/>
      <c r="BO26" s="701"/>
      <c r="BP26" s="701"/>
      <c r="BQ26" s="701"/>
      <c r="BR26" s="701"/>
      <c r="BS26" s="701"/>
      <c r="BT26" s="701"/>
      <c r="BU26" s="701"/>
    </row>
    <row r="27" spans="1:73" ht="14.5" x14ac:dyDescent="0.35">
      <c r="A27" s="366" t="str">
        <f t="shared" si="3"/>
        <v>Tue</v>
      </c>
      <c r="B27" s="370">
        <v>45895</v>
      </c>
      <c r="C27" s="370">
        <v>45899</v>
      </c>
      <c r="D27" s="743" t="s">
        <v>2371</v>
      </c>
      <c r="E27" s="709"/>
      <c r="F27" s="709"/>
      <c r="G27" s="709"/>
      <c r="H27" s="709"/>
      <c r="I27" s="735"/>
      <c r="J27" s="735"/>
      <c r="K27" s="370"/>
      <c r="L27" s="370"/>
      <c r="M27" s="366"/>
      <c r="N27" s="366"/>
      <c r="O27" s="710"/>
      <c r="P27" s="265"/>
      <c r="Q27" s="366"/>
      <c r="R27" s="265"/>
      <c r="S27" s="265"/>
      <c r="T27" s="265"/>
      <c r="U27" s="366"/>
      <c r="V27" s="265"/>
      <c r="W27" s="332" t="s">
        <v>2372</v>
      </c>
      <c r="X27" s="701"/>
      <c r="Y27" s="701"/>
      <c r="Z27" s="701"/>
      <c r="AA27" s="701"/>
      <c r="AB27" s="701"/>
      <c r="AC27" s="701"/>
      <c r="AD27" s="701"/>
      <c r="AE27" s="701"/>
      <c r="AF27" s="701"/>
      <c r="AG27" s="701"/>
      <c r="AH27" s="701"/>
      <c r="AI27" s="701"/>
      <c r="AJ27" s="701"/>
      <c r="AK27" s="701"/>
      <c r="AL27" s="701"/>
      <c r="AM27" s="701"/>
      <c r="AN27" s="701"/>
      <c r="AO27" s="701"/>
      <c r="AP27" s="701"/>
      <c r="AQ27" s="701"/>
      <c r="AR27" s="701"/>
      <c r="AS27" s="701"/>
      <c r="AT27" s="701"/>
      <c r="AU27" s="701"/>
      <c r="AV27" s="701"/>
      <c r="AW27" s="701"/>
      <c r="AX27" s="701"/>
      <c r="AY27" s="701"/>
      <c r="AZ27" s="701"/>
      <c r="BA27" s="701"/>
      <c r="BB27" s="701"/>
      <c r="BC27" s="701"/>
      <c r="BD27" s="701"/>
      <c r="BE27" s="701"/>
      <c r="BF27" s="701"/>
      <c r="BG27" s="701"/>
      <c r="BH27" s="701"/>
      <c r="BI27" s="701"/>
      <c r="BJ27" s="701"/>
      <c r="BK27" s="701"/>
      <c r="BL27" s="701"/>
      <c r="BM27" s="701"/>
      <c r="BN27" s="701"/>
      <c r="BO27" s="701"/>
      <c r="BP27" s="701"/>
      <c r="BQ27" s="701"/>
      <c r="BR27" s="701"/>
      <c r="BS27" s="701"/>
      <c r="BT27" s="701"/>
      <c r="BU27" s="701"/>
    </row>
    <row r="28" spans="1:73" ht="14.5" x14ac:dyDescent="0.35">
      <c r="A28" s="365"/>
      <c r="B28" s="365"/>
      <c r="C28" s="365"/>
      <c r="D28" s="365"/>
      <c r="E28" s="365"/>
      <c r="F28" s="365"/>
      <c r="G28" s="365"/>
      <c r="H28" s="365"/>
      <c r="I28" s="365"/>
      <c r="J28" s="365"/>
      <c r="K28" s="365"/>
      <c r="L28" s="365"/>
      <c r="M28" s="365"/>
      <c r="N28" s="365"/>
      <c r="O28" s="365"/>
      <c r="P28" s="365"/>
      <c r="Q28" s="365"/>
      <c r="R28" s="365"/>
      <c r="S28" s="365"/>
      <c r="T28" s="365"/>
      <c r="U28" s="701"/>
      <c r="V28" s="701"/>
      <c r="W28" s="701"/>
      <c r="X28" s="365"/>
      <c r="Y28" s="365"/>
      <c r="Z28" s="365"/>
      <c r="AA28" s="365"/>
      <c r="AB28" s="365"/>
      <c r="AC28" s="365"/>
      <c r="AD28" s="365"/>
      <c r="AE28" s="365"/>
      <c r="AF28" s="365"/>
      <c r="AG28" s="365"/>
      <c r="AH28" s="365"/>
      <c r="AI28" s="365"/>
      <c r="AJ28" s="365"/>
      <c r="AK28" s="365"/>
      <c r="AL28" s="365"/>
      <c r="AM28" s="365"/>
      <c r="AN28" s="365"/>
      <c r="AO28" s="365"/>
      <c r="AP28" s="365"/>
      <c r="AQ28" s="365"/>
      <c r="AR28" s="365"/>
      <c r="AS28" s="365"/>
      <c r="AT28" s="365"/>
      <c r="AU28" s="365"/>
      <c r="AV28" s="365"/>
      <c r="AW28" s="365"/>
      <c r="AX28" s="365"/>
      <c r="AY28" s="365"/>
      <c r="AZ28" s="365"/>
      <c r="BA28" s="365"/>
      <c r="BB28" s="365"/>
      <c r="BC28" s="365"/>
      <c r="BD28" s="365"/>
      <c r="BE28" s="365"/>
      <c r="BF28" s="365"/>
      <c r="BG28" s="365"/>
      <c r="BH28" s="365"/>
      <c r="BI28" s="365"/>
      <c r="BJ28" s="365"/>
      <c r="BK28" s="365"/>
      <c r="BL28" s="365"/>
      <c r="BM28" s="365"/>
      <c r="BN28" s="365"/>
      <c r="BO28" s="365"/>
      <c r="BP28" s="365"/>
      <c r="BQ28" s="365"/>
      <c r="BR28" s="365"/>
      <c r="BS28" s="365"/>
      <c r="BT28" s="365"/>
      <c r="BU28" s="365"/>
    </row>
    <row r="29" spans="1:73" ht="14.5" x14ac:dyDescent="0.35">
      <c r="A29" s="365"/>
      <c r="U29" s="701"/>
      <c r="V29" s="701"/>
      <c r="W29" s="701"/>
      <c r="X29" s="365"/>
      <c r="Y29" s="365"/>
      <c r="Z29" s="365"/>
      <c r="AA29" s="365"/>
      <c r="AB29" s="365"/>
      <c r="AC29" s="365"/>
      <c r="AD29" s="365"/>
      <c r="AE29" s="365"/>
      <c r="AF29" s="365"/>
      <c r="AG29" s="365"/>
      <c r="AH29" s="365"/>
      <c r="AI29" s="365"/>
      <c r="AJ29" s="365"/>
      <c r="AK29" s="365"/>
      <c r="AL29" s="365"/>
      <c r="AM29" s="365"/>
      <c r="AN29" s="365"/>
      <c r="AO29" s="365"/>
      <c r="AP29" s="365"/>
      <c r="AQ29" s="365"/>
      <c r="AR29" s="365"/>
      <c r="AS29" s="365"/>
      <c r="AT29" s="365"/>
      <c r="AU29" s="365"/>
      <c r="AV29" s="365"/>
      <c r="AW29" s="365"/>
      <c r="AX29" s="365"/>
      <c r="AY29" s="365"/>
      <c r="AZ29" s="365"/>
      <c r="BA29" s="365"/>
      <c r="BB29" s="365"/>
      <c r="BC29" s="365"/>
      <c r="BD29" s="365"/>
      <c r="BE29" s="365"/>
      <c r="BF29" s="365"/>
      <c r="BG29" s="365"/>
      <c r="BH29" s="365"/>
      <c r="BI29" s="365"/>
      <c r="BJ29" s="365"/>
      <c r="BK29" s="365"/>
      <c r="BL29" s="365"/>
      <c r="BM29" s="365"/>
      <c r="BN29" s="365"/>
      <c r="BO29" s="365"/>
      <c r="BP29" s="365"/>
      <c r="BQ29" s="365"/>
      <c r="BR29" s="365"/>
      <c r="BS29" s="365"/>
      <c r="BT29" s="365"/>
      <c r="BU29" s="365"/>
    </row>
    <row r="30" spans="1:73" ht="14.5" x14ac:dyDescent="0.35">
      <c r="A30" s="365"/>
      <c r="U30" s="701"/>
      <c r="V30" s="701"/>
      <c r="W30" s="701"/>
      <c r="X30" s="365"/>
      <c r="Y30" s="365"/>
      <c r="Z30" s="365"/>
      <c r="AA30" s="365"/>
      <c r="AB30" s="365"/>
      <c r="AC30" s="365"/>
      <c r="AD30" s="365"/>
      <c r="AE30" s="365"/>
      <c r="AF30" s="365"/>
      <c r="AG30" s="365"/>
      <c r="AH30" s="365"/>
      <c r="AI30" s="365"/>
      <c r="AJ30" s="365"/>
      <c r="AK30" s="365"/>
      <c r="AL30" s="365"/>
      <c r="AM30" s="365"/>
      <c r="AN30" s="365"/>
      <c r="AO30" s="365"/>
      <c r="AP30" s="365"/>
      <c r="AQ30" s="365"/>
      <c r="AR30" s="365"/>
      <c r="AS30" s="365"/>
      <c r="AT30" s="365"/>
      <c r="AU30" s="365"/>
      <c r="AV30" s="365"/>
      <c r="AW30" s="365"/>
      <c r="AX30" s="365"/>
      <c r="AY30" s="365"/>
      <c r="AZ30" s="365"/>
      <c r="BA30" s="365"/>
      <c r="BB30" s="365"/>
      <c r="BC30" s="365"/>
      <c r="BD30" s="365"/>
      <c r="BE30" s="365"/>
      <c r="BF30" s="365"/>
      <c r="BG30" s="365"/>
      <c r="BH30" s="365"/>
      <c r="BI30" s="365"/>
      <c r="BJ30" s="365"/>
      <c r="BK30" s="365"/>
      <c r="BL30" s="365"/>
      <c r="BM30" s="365"/>
      <c r="BN30" s="365"/>
      <c r="BO30" s="365"/>
      <c r="BP30" s="365"/>
      <c r="BQ30" s="365"/>
      <c r="BR30" s="365"/>
      <c r="BS30" s="365"/>
      <c r="BT30" s="365"/>
      <c r="BU30" s="365"/>
    </row>
    <row r="31" spans="1:73" ht="14.5" x14ac:dyDescent="0.35">
      <c r="A31" s="365"/>
      <c r="U31" s="701"/>
      <c r="V31" s="701"/>
      <c r="W31" s="701"/>
      <c r="X31" s="365"/>
      <c r="Y31" s="365"/>
      <c r="Z31" s="365"/>
      <c r="AA31" s="365"/>
      <c r="AB31" s="365"/>
      <c r="AC31" s="365"/>
      <c r="AD31" s="365"/>
      <c r="AE31" s="365"/>
      <c r="AF31" s="365"/>
      <c r="AG31" s="365"/>
      <c r="AH31" s="365"/>
      <c r="AI31" s="365"/>
      <c r="AJ31" s="365"/>
      <c r="AK31" s="365"/>
      <c r="AL31" s="365"/>
      <c r="AM31" s="365"/>
      <c r="AN31" s="365"/>
      <c r="AO31" s="365"/>
      <c r="AP31" s="365"/>
      <c r="AQ31" s="365"/>
      <c r="AR31" s="365"/>
      <c r="AS31" s="365"/>
      <c r="AT31" s="365"/>
      <c r="AU31" s="365"/>
      <c r="AV31" s="365"/>
      <c r="AW31" s="365"/>
      <c r="AX31" s="365"/>
      <c r="AY31" s="365"/>
      <c r="AZ31" s="365"/>
      <c r="BA31" s="365"/>
      <c r="BB31" s="365"/>
      <c r="BC31" s="365"/>
      <c r="BD31" s="365"/>
      <c r="BE31" s="365"/>
      <c r="BF31" s="365"/>
      <c r="BG31" s="365"/>
      <c r="BH31" s="365"/>
      <c r="BI31" s="365"/>
      <c r="BJ31" s="365"/>
      <c r="BK31" s="365"/>
      <c r="BL31" s="365"/>
      <c r="BM31" s="365"/>
      <c r="BN31" s="365"/>
      <c r="BO31" s="365"/>
      <c r="BP31" s="365"/>
      <c r="BQ31" s="365"/>
      <c r="BR31" s="365"/>
      <c r="BS31" s="365"/>
      <c r="BT31" s="365"/>
      <c r="BU31" s="365"/>
    </row>
    <row r="32" spans="1:73" ht="14.5" x14ac:dyDescent="0.35">
      <c r="A32" s="365"/>
      <c r="U32" s="701"/>
      <c r="V32" s="701"/>
      <c r="W32" s="701"/>
      <c r="X32" s="365"/>
      <c r="Y32" s="365"/>
      <c r="Z32" s="365"/>
      <c r="AA32" s="365"/>
      <c r="AB32" s="365"/>
      <c r="AC32" s="365"/>
      <c r="AD32" s="365"/>
      <c r="AE32" s="365"/>
      <c r="AF32" s="365"/>
      <c r="AG32" s="365"/>
      <c r="AH32" s="365"/>
      <c r="AI32" s="365"/>
      <c r="AJ32" s="365"/>
      <c r="AK32" s="365"/>
      <c r="AL32" s="365"/>
      <c r="AM32" s="365"/>
      <c r="AN32" s="365"/>
      <c r="AO32" s="365"/>
      <c r="AP32" s="365"/>
      <c r="AQ32" s="365"/>
      <c r="AR32" s="365"/>
      <c r="AS32" s="365"/>
      <c r="AT32" s="365"/>
      <c r="AU32" s="365"/>
      <c r="AV32" s="365"/>
      <c r="AW32" s="365"/>
      <c r="AX32" s="365"/>
      <c r="AY32" s="365"/>
      <c r="AZ32" s="365"/>
      <c r="BA32" s="365"/>
      <c r="BB32" s="365"/>
      <c r="BC32" s="365"/>
      <c r="BD32" s="365"/>
      <c r="BE32" s="365"/>
      <c r="BF32" s="365"/>
      <c r="BG32" s="365"/>
      <c r="BH32" s="365"/>
      <c r="BI32" s="365"/>
      <c r="BJ32" s="365"/>
      <c r="BK32" s="365"/>
      <c r="BL32" s="365"/>
      <c r="BM32" s="365"/>
      <c r="BN32" s="365"/>
      <c r="BO32" s="365"/>
      <c r="BP32" s="365"/>
      <c r="BQ32" s="365"/>
      <c r="BR32" s="365"/>
      <c r="BS32" s="365"/>
      <c r="BT32" s="365"/>
      <c r="BU32" s="365"/>
    </row>
    <row r="33" spans="1:73" ht="14.5" x14ac:dyDescent="0.35">
      <c r="A33" s="365"/>
      <c r="U33" s="701"/>
      <c r="V33" s="701"/>
      <c r="W33" s="701"/>
      <c r="X33" s="365"/>
      <c r="Y33" s="365"/>
      <c r="Z33" s="365"/>
      <c r="AA33" s="365"/>
      <c r="AB33" s="365"/>
      <c r="AC33" s="365"/>
      <c r="AD33" s="365"/>
      <c r="AE33" s="365"/>
      <c r="AF33" s="365"/>
      <c r="AG33" s="365"/>
      <c r="AH33" s="365"/>
      <c r="AI33" s="365"/>
      <c r="AJ33" s="365"/>
      <c r="AK33" s="365"/>
      <c r="AL33" s="365"/>
      <c r="AM33" s="365"/>
      <c r="AN33" s="365"/>
      <c r="AO33" s="365"/>
      <c r="AP33" s="365"/>
      <c r="AQ33" s="365"/>
      <c r="AR33" s="365"/>
      <c r="AS33" s="365"/>
      <c r="AT33" s="365"/>
      <c r="AU33" s="365"/>
      <c r="AV33" s="365"/>
      <c r="AW33" s="365"/>
      <c r="AX33" s="365"/>
      <c r="AY33" s="365"/>
      <c r="AZ33" s="365"/>
      <c r="BA33" s="365"/>
      <c r="BB33" s="365"/>
      <c r="BC33" s="365"/>
      <c r="BD33" s="365"/>
      <c r="BE33" s="365"/>
      <c r="BF33" s="365"/>
      <c r="BG33" s="365"/>
      <c r="BH33" s="365"/>
      <c r="BI33" s="365"/>
      <c r="BJ33" s="365"/>
      <c r="BK33" s="365"/>
      <c r="BL33" s="365"/>
      <c r="BM33" s="365"/>
      <c r="BN33" s="365"/>
      <c r="BO33" s="365"/>
      <c r="BP33" s="365"/>
      <c r="BQ33" s="365"/>
      <c r="BR33" s="365"/>
      <c r="BS33" s="365"/>
      <c r="BT33" s="365"/>
      <c r="BU33" s="365"/>
    </row>
    <row r="34" spans="1:73" ht="14.5" x14ac:dyDescent="0.35">
      <c r="A34" s="365"/>
      <c r="U34" s="701"/>
      <c r="V34" s="701"/>
      <c r="W34" s="701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365"/>
      <c r="BC34" s="365"/>
      <c r="BD34" s="365"/>
      <c r="BE34" s="365"/>
      <c r="BF34" s="365"/>
      <c r="BG34" s="365"/>
      <c r="BH34" s="365"/>
      <c r="BI34" s="365"/>
      <c r="BJ34" s="365"/>
      <c r="BK34" s="365"/>
      <c r="BL34" s="365"/>
      <c r="BM34" s="365"/>
      <c r="BN34" s="365"/>
      <c r="BO34" s="365"/>
      <c r="BP34" s="365"/>
      <c r="BQ34" s="365"/>
      <c r="BR34" s="365"/>
      <c r="BS34" s="365"/>
      <c r="BT34" s="365"/>
      <c r="BU34" s="365"/>
    </row>
    <row r="35" spans="1:73" ht="14.5" x14ac:dyDescent="0.35">
      <c r="A35" s="365"/>
      <c r="B35" s="365"/>
      <c r="C35" s="365"/>
      <c r="D35" s="365"/>
      <c r="E35" s="365"/>
      <c r="F35" s="365"/>
      <c r="G35" s="365"/>
      <c r="H35" s="365"/>
      <c r="I35" s="365"/>
      <c r="J35" s="365"/>
      <c r="K35" s="365"/>
      <c r="L35" s="365"/>
      <c r="M35" s="365"/>
      <c r="N35" s="365"/>
      <c r="O35" s="365"/>
      <c r="P35" s="365"/>
      <c r="Q35" s="365"/>
      <c r="R35" s="365"/>
      <c r="S35" s="365"/>
      <c r="T35" s="365"/>
      <c r="U35" s="701"/>
      <c r="V35" s="701"/>
      <c r="W35" s="701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365"/>
      <c r="BC35" s="365"/>
      <c r="BD35" s="365"/>
      <c r="BE35" s="365"/>
      <c r="BF35" s="365"/>
      <c r="BG35" s="365"/>
      <c r="BH35" s="365"/>
      <c r="BI35" s="365"/>
      <c r="BJ35" s="365"/>
      <c r="BK35" s="365"/>
      <c r="BL35" s="365"/>
      <c r="BM35" s="365"/>
      <c r="BN35" s="365"/>
      <c r="BO35" s="365"/>
      <c r="BP35" s="365"/>
      <c r="BQ35" s="365"/>
      <c r="BR35" s="365"/>
      <c r="BS35" s="365"/>
      <c r="BT35" s="365"/>
      <c r="BU35" s="365"/>
    </row>
    <row r="36" spans="1:73" ht="14.5" x14ac:dyDescent="0.35">
      <c r="A36" s="365"/>
      <c r="B36" s="365"/>
      <c r="C36" s="365"/>
      <c r="D36" s="365"/>
      <c r="E36" s="365"/>
      <c r="F36" s="365"/>
      <c r="G36" s="365"/>
      <c r="H36" s="365"/>
      <c r="I36" s="365"/>
      <c r="J36" s="365"/>
      <c r="K36" s="365"/>
      <c r="L36" s="365"/>
      <c r="M36" s="365"/>
      <c r="N36" s="365"/>
      <c r="O36" s="365"/>
      <c r="P36" s="365"/>
      <c r="Q36" s="365"/>
      <c r="R36" s="365"/>
      <c r="S36" s="365"/>
      <c r="T36" s="365"/>
      <c r="U36" s="701"/>
      <c r="V36" s="701"/>
      <c r="W36" s="701"/>
      <c r="X36" s="365"/>
      <c r="Y36" s="365"/>
      <c r="Z36" s="365"/>
      <c r="AA36" s="365"/>
      <c r="AB36" s="365"/>
      <c r="AC36" s="365"/>
      <c r="AD36" s="365"/>
      <c r="AE36" s="365"/>
      <c r="AF36" s="365"/>
      <c r="AG36" s="365"/>
      <c r="AH36" s="365"/>
      <c r="AI36" s="365"/>
      <c r="AJ36" s="365"/>
      <c r="AK36" s="365"/>
      <c r="AL36" s="365"/>
      <c r="AM36" s="365"/>
      <c r="AN36" s="365"/>
      <c r="AO36" s="365"/>
      <c r="AP36" s="365"/>
      <c r="AQ36" s="365"/>
      <c r="AR36" s="365"/>
      <c r="AS36" s="365"/>
      <c r="AT36" s="365"/>
      <c r="AU36" s="365"/>
      <c r="AV36" s="365"/>
      <c r="AW36" s="365"/>
      <c r="AX36" s="365"/>
      <c r="AY36" s="365"/>
      <c r="AZ36" s="365"/>
      <c r="BA36" s="365"/>
      <c r="BB36" s="365"/>
      <c r="BC36" s="365"/>
      <c r="BD36" s="365"/>
      <c r="BE36" s="365"/>
      <c r="BF36" s="365"/>
      <c r="BG36" s="365"/>
      <c r="BH36" s="365"/>
      <c r="BI36" s="365"/>
      <c r="BJ36" s="365"/>
      <c r="BK36" s="365"/>
      <c r="BL36" s="365"/>
      <c r="BM36" s="365"/>
      <c r="BN36" s="365"/>
      <c r="BO36" s="365"/>
      <c r="BP36" s="365"/>
      <c r="BQ36" s="365"/>
      <c r="BR36" s="365"/>
      <c r="BS36" s="365"/>
      <c r="BT36" s="365"/>
      <c r="BU36" s="365"/>
    </row>
    <row r="37" spans="1:73" ht="14.5" x14ac:dyDescent="0.35">
      <c r="A37" s="365"/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365"/>
      <c r="U37" s="701"/>
      <c r="V37" s="701"/>
      <c r="W37" s="701"/>
      <c r="X37" s="365"/>
      <c r="Y37" s="365"/>
      <c r="Z37" s="365"/>
      <c r="AA37" s="365"/>
      <c r="AB37" s="365"/>
      <c r="AC37" s="365"/>
      <c r="AD37" s="365"/>
      <c r="AE37" s="365"/>
      <c r="AF37" s="365"/>
      <c r="AG37" s="365"/>
      <c r="AH37" s="365"/>
      <c r="AI37" s="365"/>
      <c r="AJ37" s="365"/>
      <c r="AK37" s="365"/>
      <c r="AL37" s="365"/>
      <c r="AM37" s="365"/>
      <c r="AN37" s="365"/>
      <c r="AO37" s="365"/>
      <c r="AP37" s="365"/>
      <c r="AQ37" s="365"/>
      <c r="AR37" s="365"/>
      <c r="AS37" s="365"/>
      <c r="AT37" s="365"/>
      <c r="AU37" s="365"/>
      <c r="AV37" s="365"/>
      <c r="AW37" s="365"/>
      <c r="AX37" s="365"/>
      <c r="AY37" s="365"/>
      <c r="AZ37" s="365"/>
      <c r="BA37" s="365"/>
      <c r="BB37" s="365"/>
      <c r="BC37" s="365"/>
      <c r="BD37" s="365"/>
      <c r="BE37" s="365"/>
      <c r="BF37" s="365"/>
      <c r="BG37" s="365"/>
      <c r="BH37" s="365"/>
      <c r="BI37" s="365"/>
      <c r="BJ37" s="365"/>
      <c r="BK37" s="365"/>
      <c r="BL37" s="365"/>
      <c r="BM37" s="365"/>
      <c r="BN37" s="365"/>
      <c r="BO37" s="365"/>
      <c r="BP37" s="365"/>
      <c r="BQ37" s="365"/>
      <c r="BR37" s="365"/>
      <c r="BS37" s="365"/>
      <c r="BT37" s="365"/>
      <c r="BU37" s="365"/>
    </row>
    <row r="38" spans="1:73" ht="14.5" x14ac:dyDescent="0.35">
      <c r="A38" s="365"/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65"/>
      <c r="P38" s="365"/>
      <c r="Q38" s="365"/>
      <c r="R38" s="365"/>
      <c r="S38" s="365"/>
      <c r="T38" s="365"/>
      <c r="U38" s="701"/>
      <c r="V38" s="701"/>
      <c r="W38" s="701"/>
      <c r="X38" s="365"/>
      <c r="Y38" s="365"/>
      <c r="Z38" s="365"/>
      <c r="AA38" s="365"/>
      <c r="AB38" s="365"/>
      <c r="AC38" s="365"/>
      <c r="AD38" s="365"/>
      <c r="AE38" s="365"/>
      <c r="AF38" s="365"/>
      <c r="AG38" s="365"/>
      <c r="AH38" s="365"/>
      <c r="AI38" s="365"/>
      <c r="AJ38" s="365"/>
      <c r="AK38" s="365"/>
      <c r="AL38" s="365"/>
      <c r="AM38" s="365"/>
      <c r="AN38" s="365"/>
      <c r="AO38" s="365"/>
      <c r="AP38" s="365"/>
      <c r="AQ38" s="365"/>
      <c r="AR38" s="365"/>
      <c r="AS38" s="365"/>
      <c r="AT38" s="365"/>
      <c r="AU38" s="365"/>
      <c r="AV38" s="365"/>
      <c r="AW38" s="365"/>
      <c r="AX38" s="365"/>
      <c r="AY38" s="365"/>
      <c r="AZ38" s="365"/>
      <c r="BA38" s="365"/>
      <c r="BB38" s="365"/>
      <c r="BC38" s="365"/>
      <c r="BD38" s="365"/>
      <c r="BE38" s="365"/>
      <c r="BF38" s="365"/>
      <c r="BG38" s="365"/>
      <c r="BH38" s="365"/>
      <c r="BI38" s="365"/>
      <c r="BJ38" s="365"/>
      <c r="BK38" s="365"/>
      <c r="BL38" s="365"/>
      <c r="BM38" s="365"/>
      <c r="BN38" s="365"/>
      <c r="BO38" s="365"/>
      <c r="BP38" s="365"/>
      <c r="BQ38" s="365"/>
      <c r="BR38" s="365"/>
      <c r="BS38" s="365"/>
      <c r="BT38" s="365"/>
      <c r="BU38" s="365"/>
    </row>
    <row r="39" spans="1:73" ht="14.5" x14ac:dyDescent="0.35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701"/>
      <c r="V39" s="701"/>
      <c r="W39" s="701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</row>
    <row r="40" spans="1:73" ht="14.5" x14ac:dyDescent="0.35">
      <c r="A40" s="365"/>
      <c r="B40" s="365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701"/>
      <c r="V40" s="701"/>
      <c r="W40" s="701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</row>
    <row r="41" spans="1:73" ht="14.5" x14ac:dyDescent="0.35">
      <c r="A41" s="365"/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701"/>
      <c r="V41" s="701"/>
      <c r="W41" s="701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</row>
    <row r="42" spans="1:73" ht="14.5" x14ac:dyDescent="0.35">
      <c r="A42" s="365"/>
      <c r="B42" s="365"/>
      <c r="C42" s="365"/>
      <c r="D42" s="365"/>
      <c r="E42" s="365"/>
      <c r="F42" s="365"/>
      <c r="G42" s="365"/>
      <c r="H42" s="365"/>
      <c r="I42" s="365"/>
      <c r="J42" s="365"/>
      <c r="K42" s="365"/>
      <c r="L42" s="365"/>
      <c r="M42" s="365"/>
      <c r="N42" s="365"/>
      <c r="O42" s="365"/>
      <c r="P42" s="365"/>
      <c r="Q42" s="365"/>
      <c r="R42" s="365"/>
      <c r="S42" s="365"/>
      <c r="T42" s="365"/>
      <c r="U42" s="701"/>
      <c r="V42" s="701"/>
      <c r="W42" s="701"/>
      <c r="X42" s="365"/>
      <c r="Y42" s="365"/>
      <c r="Z42" s="365"/>
      <c r="AA42" s="365"/>
      <c r="AB42" s="365"/>
      <c r="AC42" s="365"/>
      <c r="AD42" s="365"/>
      <c r="AE42" s="365"/>
      <c r="AF42" s="365"/>
      <c r="AG42" s="365"/>
      <c r="AH42" s="365"/>
      <c r="AI42" s="365"/>
      <c r="AJ42" s="365"/>
      <c r="AK42" s="365"/>
      <c r="AL42" s="365"/>
      <c r="AM42" s="365"/>
      <c r="AN42" s="365"/>
      <c r="AO42" s="365"/>
      <c r="AP42" s="365"/>
      <c r="AQ42" s="365"/>
      <c r="AR42" s="365"/>
      <c r="AS42" s="365"/>
      <c r="AT42" s="365"/>
      <c r="AU42" s="365"/>
      <c r="AV42" s="365"/>
      <c r="AW42" s="365"/>
      <c r="AX42" s="365"/>
      <c r="AY42" s="365"/>
      <c r="AZ42" s="365"/>
      <c r="BA42" s="365"/>
      <c r="BB42" s="365"/>
      <c r="BC42" s="365"/>
      <c r="BD42" s="365"/>
      <c r="BE42" s="365"/>
      <c r="BF42" s="365"/>
      <c r="BG42" s="365"/>
      <c r="BH42" s="365"/>
      <c r="BI42" s="365"/>
      <c r="BJ42" s="365"/>
      <c r="BK42" s="365"/>
      <c r="BL42" s="365"/>
      <c r="BM42" s="365"/>
      <c r="BN42" s="365"/>
      <c r="BO42" s="365"/>
      <c r="BP42" s="365"/>
      <c r="BQ42" s="365"/>
      <c r="BR42" s="365"/>
      <c r="BS42" s="365"/>
      <c r="BT42" s="365"/>
      <c r="BU42" s="365"/>
    </row>
  </sheetData>
  <autoFilter ref="A4:BU27" xr:uid="{D7E2B9AD-41FD-4A33-BCFE-21D8ED11A2D6}"/>
  <mergeCells count="1">
    <mergeCell ref="X2:Y2"/>
  </mergeCells>
  <hyperlinks>
    <hyperlink ref="R6" r:id="rId1" xr:uid="{639F132A-EC66-4471-AB3A-8A02DCE4328A}"/>
    <hyperlink ref="R7" r:id="rId2" xr:uid="{A6DEE6B1-DF94-4210-B890-CAC2D93C40EA}"/>
    <hyperlink ref="R8" r:id="rId3" xr:uid="{6EA2690A-EC07-4BB9-A412-2E0094AAEC7E}"/>
    <hyperlink ref="R9" r:id="rId4" xr:uid="{FD450E95-B5C4-441F-AD12-1F48AD322AD3}"/>
    <hyperlink ref="R5" r:id="rId5" xr:uid="{D5A4EC0A-BD62-44CD-A9C1-970B5C60DACD}"/>
    <hyperlink ref="T5" r:id="rId6" xr:uid="{8941DA6A-D6B2-4243-A6B9-E17D79E57B76}"/>
    <hyperlink ref="S6" r:id="rId7" xr:uid="{1DE34B2A-440C-458D-B758-E464A5AC7D91}"/>
    <hyperlink ref="S8" r:id="rId8" xr:uid="{BF36A64B-F34B-4896-BE3F-52B81CFDBCE4}"/>
    <hyperlink ref="S7" r:id="rId9" xr:uid="{FF46E349-070E-4BAB-AAFD-F840D69E7AF0}"/>
    <hyperlink ref="S9" r:id="rId10" xr:uid="{48537578-1F17-464C-9710-187F7E0E9FDA}"/>
    <hyperlink ref="S12" r:id="rId11" xr:uid="{66D7BD26-FBC4-4FD8-AE5A-F7EF769CCF9F}"/>
    <hyperlink ref="S15" r:id="rId12" xr:uid="{E3E34663-D232-458D-90C5-FE297A11F145}"/>
    <hyperlink ref="S17" r:id="rId13" xr:uid="{D46BA237-08F9-4FFC-87A9-EF022D20BBCA}"/>
    <hyperlink ref="R10" r:id="rId14" xr:uid="{10259242-316C-4CCE-A0D6-216B548BB9CA}"/>
    <hyperlink ref="R11" r:id="rId15" xr:uid="{9D49E379-5EBD-45D5-A764-17D60EB09B56}"/>
    <hyperlink ref="W10" r:id="rId16" xr:uid="{73BE8CCF-A8A0-4972-B147-16DFE78ED2E8}"/>
    <hyperlink ref="T6" r:id="rId17" xr:uid="{A795BAD2-7496-42C6-A790-4CB8B2210520}"/>
    <hyperlink ref="S13" r:id="rId18" xr:uid="{F6367032-0021-49DB-9755-5E09A8BCDF82}"/>
    <hyperlink ref="S18" r:id="rId19" xr:uid="{4B85459E-9546-4D8B-8716-9267504FE2F7}"/>
    <hyperlink ref="S14" r:id="rId20" xr:uid="{C98CC61F-66B7-44B7-9762-2F855FE2F11F}"/>
    <hyperlink ref="S5" r:id="rId21" xr:uid="{88331DFC-CB83-4D1B-9AB9-F28F7CFA640E}"/>
    <hyperlink ref="S10" r:id="rId22" xr:uid="{67989080-C074-40B6-B528-7259913130FC}"/>
    <hyperlink ref="T10" r:id="rId23" xr:uid="{D9B97766-3EBF-461A-A73E-282EDC298BDC}"/>
    <hyperlink ref="U10" r:id="rId24" xr:uid="{CEED0185-3025-446F-87F9-91D36849862B}"/>
    <hyperlink ref="V10" r:id="rId25" xr:uid="{1D2853EC-2900-44E1-ACC9-ADCE339CFCD9}"/>
    <hyperlink ref="T7" r:id="rId26" xr:uid="{897CAA9D-6868-434C-8500-D2EFF53D4D35}"/>
    <hyperlink ref="W25" r:id="rId27" xr:uid="{9F63C65E-7CF1-432F-B41A-9750A6A50EAC}"/>
    <hyperlink ref="W26" r:id="rId28" xr:uid="{235D6814-2224-4116-A227-8E1BE5743CC7}"/>
    <hyperlink ref="W27" r:id="rId29" xr:uid="{E55714FF-2D67-4F49-BDD5-79396CD0E4F3}"/>
    <hyperlink ref="U25" r:id="rId30" xr:uid="{1F39A434-D292-4605-8E9D-B722737E132C}"/>
    <hyperlink ref="T8" r:id="rId31" xr:uid="{32D96397-BCC4-498A-A5CB-4D5D90DD3F5B}"/>
    <hyperlink ref="T9" r:id="rId32" xr:uid="{9B85EF6F-494E-455D-AB02-2DC1E487C1A2}"/>
    <hyperlink ref="T12" r:id="rId33" xr:uid="{C72A8B27-74A5-4904-86D6-7583862D4B94}"/>
    <hyperlink ref="T13" r:id="rId34" xr:uid="{31CAF68D-44E3-431A-8776-E202589D2040}"/>
    <hyperlink ref="T14" r:id="rId35" xr:uid="{C389C465-2BF8-4FCB-9ED3-DEA12169DFCA}"/>
    <hyperlink ref="T15" r:id="rId36" xr:uid="{BFC1A28A-1F71-4D2F-9625-4323C646B720}"/>
    <hyperlink ref="S16" r:id="rId37" xr:uid="{088778E5-53F1-476B-8149-F044D3BF4639}"/>
    <hyperlink ref="V21" r:id="rId38" xr:uid="{8672BD0E-2869-446E-A6E8-78ECBA9F81B8}"/>
    <hyperlink ref="R13" r:id="rId39" xr:uid="{79662E30-4164-441C-81F7-426AE730EBE0}"/>
    <hyperlink ref="R14" r:id="rId40" xr:uid="{4C98FA5E-64A1-46CE-818B-440A64C36650}"/>
    <hyperlink ref="R15" r:id="rId41" xr:uid="{3B176561-949E-4B25-B18B-DFEF9E442184}"/>
    <hyperlink ref="R12" r:id="rId42" xr:uid="{72AE9F4D-87E7-4208-8FE9-C32EF3EB6CC2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FDFD2-7C77-4934-8450-4FD5163CA8F1}">
  <sheetPr>
    <tabColor rgb="FF00B050"/>
  </sheetPr>
  <dimension ref="A1:L23"/>
  <sheetViews>
    <sheetView topLeftCell="A2" zoomScaleNormal="100" workbookViewId="0">
      <selection activeCell="D17" sqref="D17"/>
    </sheetView>
  </sheetViews>
  <sheetFormatPr defaultRowHeight="14.5" x14ac:dyDescent="0.35"/>
  <cols>
    <col min="2" max="2" width="6.54296875" customWidth="1"/>
    <col min="3" max="3" width="32.54296875" bestFit="1" customWidth="1"/>
    <col min="5" max="5" width="10.54296875" customWidth="1"/>
    <col min="6" max="6" width="5.453125" customWidth="1"/>
    <col min="7" max="7" width="19.54296875" customWidth="1"/>
    <col min="8" max="8" width="22.54296875" bestFit="1" customWidth="1"/>
    <col min="10" max="10" width="9.453125" customWidth="1"/>
    <col min="11" max="11" width="4.54296875" bestFit="1" customWidth="1"/>
    <col min="12" max="12" width="73.54296875" bestFit="1" customWidth="1"/>
  </cols>
  <sheetData>
    <row r="1" spans="1:12" x14ac:dyDescent="0.35">
      <c r="E1" s="125" t="s">
        <v>2373</v>
      </c>
    </row>
    <row r="4" spans="1:12" x14ac:dyDescent="0.35">
      <c r="A4" s="746" t="s">
        <v>1435</v>
      </c>
      <c r="E4" s="746" t="s">
        <v>1436</v>
      </c>
      <c r="J4" s="746" t="s">
        <v>1662</v>
      </c>
      <c r="K4" s="3"/>
    </row>
    <row r="5" spans="1:12" x14ac:dyDescent="0.35">
      <c r="A5" s="747">
        <v>2025</v>
      </c>
      <c r="E5" s="747">
        <v>2025</v>
      </c>
      <c r="J5" s="747">
        <v>2025</v>
      </c>
      <c r="K5" s="3"/>
    </row>
    <row r="6" spans="1:12" x14ac:dyDescent="0.35">
      <c r="A6" s="747" t="s">
        <v>463</v>
      </c>
      <c r="B6" s="747" t="s">
        <v>413</v>
      </c>
      <c r="C6" s="748" t="s">
        <v>2374</v>
      </c>
      <c r="E6" s="747" t="s">
        <v>463</v>
      </c>
      <c r="F6" s="747" t="s">
        <v>413</v>
      </c>
      <c r="G6" s="748" t="s">
        <v>2374</v>
      </c>
      <c r="J6" s="747" t="s">
        <v>463</v>
      </c>
      <c r="K6" s="747" t="s">
        <v>413</v>
      </c>
      <c r="L6" s="748" t="s">
        <v>2374</v>
      </c>
    </row>
    <row r="7" spans="1:12" x14ac:dyDescent="0.35">
      <c r="A7" s="646">
        <v>45658</v>
      </c>
      <c r="B7" t="s">
        <v>157</v>
      </c>
      <c r="C7" t="s">
        <v>2375</v>
      </c>
      <c r="E7" s="646">
        <v>45658</v>
      </c>
      <c r="F7" t="s">
        <v>157</v>
      </c>
      <c r="G7" t="s">
        <v>2375</v>
      </c>
      <c r="J7" s="534">
        <v>45658</v>
      </c>
      <c r="K7" s="3" t="str">
        <f t="shared" ref="K7:K20" si="0">TEXT(J7, "ddd")</f>
        <v>Wed</v>
      </c>
      <c r="L7" t="s">
        <v>2376</v>
      </c>
    </row>
    <row r="8" spans="1:12" x14ac:dyDescent="0.35">
      <c r="A8" s="646">
        <v>45659</v>
      </c>
      <c r="B8" t="s">
        <v>161</v>
      </c>
      <c r="C8" t="s">
        <v>2377</v>
      </c>
      <c r="E8" s="534">
        <v>45731</v>
      </c>
      <c r="F8" t="s">
        <v>169</v>
      </c>
      <c r="G8" t="s">
        <v>2378</v>
      </c>
      <c r="J8" s="534">
        <v>45719</v>
      </c>
      <c r="K8" s="3" t="str">
        <f t="shared" si="0"/>
        <v>Mon</v>
      </c>
      <c r="L8" t="s">
        <v>2379</v>
      </c>
    </row>
    <row r="9" spans="1:12" x14ac:dyDescent="0.35">
      <c r="A9" s="646">
        <v>45663</v>
      </c>
      <c r="B9" t="s">
        <v>123</v>
      </c>
      <c r="C9" t="s">
        <v>2380</v>
      </c>
      <c r="E9" s="534">
        <v>45765</v>
      </c>
      <c r="F9" t="s">
        <v>165</v>
      </c>
      <c r="G9" t="s">
        <v>2381</v>
      </c>
      <c r="J9" s="534">
        <v>45765</v>
      </c>
      <c r="K9" s="3" t="str">
        <f t="shared" si="0"/>
        <v>Fri</v>
      </c>
      <c r="L9" t="s">
        <v>2382</v>
      </c>
    </row>
    <row r="10" spans="1:12" x14ac:dyDescent="0.35">
      <c r="A10" s="646">
        <v>45664</v>
      </c>
      <c r="B10" t="s">
        <v>152</v>
      </c>
      <c r="C10" t="s">
        <v>2383</v>
      </c>
      <c r="E10" s="534">
        <v>45768</v>
      </c>
      <c r="F10" t="s">
        <v>123</v>
      </c>
      <c r="G10" t="s">
        <v>2384</v>
      </c>
      <c r="J10" s="534">
        <v>45768</v>
      </c>
      <c r="K10" s="3" t="str">
        <f t="shared" si="0"/>
        <v>Mon</v>
      </c>
      <c r="L10" t="s">
        <v>2385</v>
      </c>
    </row>
    <row r="11" spans="1:12" x14ac:dyDescent="0.35">
      <c r="A11" s="646">
        <v>45681</v>
      </c>
      <c r="B11" t="s">
        <v>165</v>
      </c>
      <c r="C11" t="s">
        <v>2386</v>
      </c>
      <c r="E11" s="534">
        <v>45778</v>
      </c>
      <c r="F11" t="s">
        <v>161</v>
      </c>
      <c r="G11" t="s">
        <v>2387</v>
      </c>
      <c r="H11" t="s">
        <v>2388</v>
      </c>
      <c r="J11" s="534">
        <v>45778</v>
      </c>
      <c r="K11" s="3" t="str">
        <f t="shared" si="0"/>
        <v>Thu</v>
      </c>
      <c r="L11" t="s">
        <v>2389</v>
      </c>
    </row>
    <row r="12" spans="1:12" x14ac:dyDescent="0.35">
      <c r="A12" s="534">
        <v>45765</v>
      </c>
      <c r="B12" t="s">
        <v>165</v>
      </c>
      <c r="C12" t="s">
        <v>2390</v>
      </c>
      <c r="E12" s="534">
        <v>45817</v>
      </c>
      <c r="F12" t="s">
        <v>123</v>
      </c>
      <c r="G12" t="s">
        <v>2391</v>
      </c>
      <c r="J12" s="534">
        <v>45783</v>
      </c>
      <c r="K12" s="3" t="str">
        <f t="shared" si="0"/>
        <v>Tue</v>
      </c>
      <c r="L12" t="s">
        <v>2392</v>
      </c>
    </row>
    <row r="13" spans="1:12" x14ac:dyDescent="0.35">
      <c r="A13" s="534">
        <v>45767</v>
      </c>
      <c r="B13" t="s">
        <v>173</v>
      </c>
      <c r="C13" t="s">
        <v>2393</v>
      </c>
      <c r="E13" s="534">
        <v>45889</v>
      </c>
      <c r="F13" t="s">
        <v>157</v>
      </c>
      <c r="G13" t="s">
        <v>2394</v>
      </c>
      <c r="J13" s="749">
        <v>45801</v>
      </c>
      <c r="K13" s="750" t="str">
        <f t="shared" si="0"/>
        <v>Sat</v>
      </c>
      <c r="L13" s="188" t="s">
        <v>2395</v>
      </c>
    </row>
    <row r="14" spans="1:12" x14ac:dyDescent="0.35">
      <c r="A14" s="534">
        <v>45768</v>
      </c>
      <c r="B14" t="s">
        <v>123</v>
      </c>
      <c r="C14" t="s">
        <v>2396</v>
      </c>
      <c r="E14" s="534">
        <v>45953</v>
      </c>
      <c r="F14" t="s">
        <v>161</v>
      </c>
      <c r="G14" t="s">
        <v>2397</v>
      </c>
      <c r="H14" t="s">
        <v>2398</v>
      </c>
      <c r="J14" s="749">
        <v>45803</v>
      </c>
      <c r="K14" s="750" t="str">
        <f t="shared" si="0"/>
        <v>Mon</v>
      </c>
      <c r="L14" s="188" t="s">
        <v>2399</v>
      </c>
    </row>
    <row r="15" spans="1:12" x14ac:dyDescent="0.35">
      <c r="A15" s="534">
        <v>45778</v>
      </c>
      <c r="B15" t="s">
        <v>161</v>
      </c>
      <c r="C15" t="s">
        <v>2400</v>
      </c>
      <c r="E15" s="534">
        <v>45962</v>
      </c>
      <c r="F15" t="s">
        <v>169</v>
      </c>
      <c r="G15" t="s">
        <v>2401</v>
      </c>
      <c r="J15" s="751">
        <v>45906</v>
      </c>
      <c r="K15" s="752" t="str">
        <f t="shared" si="0"/>
        <v>Sat</v>
      </c>
      <c r="L15" s="753" t="s">
        <v>2402</v>
      </c>
    </row>
    <row r="16" spans="1:12" x14ac:dyDescent="0.35">
      <c r="A16" s="534">
        <v>45809</v>
      </c>
      <c r="B16" t="s">
        <v>173</v>
      </c>
      <c r="C16" t="s">
        <v>2403</v>
      </c>
      <c r="E16" s="534">
        <v>46015</v>
      </c>
      <c r="F16" t="s">
        <v>157</v>
      </c>
      <c r="G16" t="s">
        <v>2404</v>
      </c>
      <c r="J16" s="751">
        <v>45908</v>
      </c>
      <c r="K16" s="752" t="str">
        <f t="shared" si="0"/>
        <v>Mon</v>
      </c>
      <c r="L16" s="753" t="s">
        <v>2405</v>
      </c>
    </row>
    <row r="17" spans="1:12" x14ac:dyDescent="0.35">
      <c r="A17" s="534">
        <v>45816</v>
      </c>
      <c r="B17" t="s">
        <v>173</v>
      </c>
      <c r="C17" t="s">
        <v>2406</v>
      </c>
      <c r="E17" s="534">
        <v>46016</v>
      </c>
      <c r="F17" t="s">
        <v>161</v>
      </c>
      <c r="G17" t="s">
        <v>2407</v>
      </c>
      <c r="J17" s="534">
        <v>45922</v>
      </c>
      <c r="K17" s="3" t="str">
        <f t="shared" si="0"/>
        <v>Mon</v>
      </c>
      <c r="L17" t="s">
        <v>2408</v>
      </c>
    </row>
    <row r="18" spans="1:12" x14ac:dyDescent="0.35">
      <c r="A18" s="534">
        <v>45817</v>
      </c>
      <c r="B18" t="s">
        <v>123</v>
      </c>
      <c r="C18" t="s">
        <v>2409</v>
      </c>
      <c r="E18" s="534">
        <v>46017</v>
      </c>
      <c r="F18" t="s">
        <v>165</v>
      </c>
      <c r="G18" t="s">
        <v>2410</v>
      </c>
      <c r="J18" s="534">
        <v>46015</v>
      </c>
      <c r="K18" s="3" t="str">
        <f t="shared" si="0"/>
        <v>Wed</v>
      </c>
      <c r="L18" t="s">
        <v>2404</v>
      </c>
    </row>
    <row r="19" spans="1:12" x14ac:dyDescent="0.35">
      <c r="A19" s="534">
        <v>45884</v>
      </c>
      <c r="B19" t="s">
        <v>165</v>
      </c>
      <c r="C19" t="s">
        <v>2411</v>
      </c>
      <c r="J19" s="534">
        <v>46016</v>
      </c>
      <c r="K19" s="3" t="str">
        <f t="shared" si="0"/>
        <v>Thu</v>
      </c>
      <c r="L19" t="s">
        <v>2407</v>
      </c>
    </row>
    <row r="20" spans="1:12" x14ac:dyDescent="0.35">
      <c r="A20" s="534">
        <v>45991</v>
      </c>
      <c r="B20" t="s">
        <v>173</v>
      </c>
      <c r="C20" t="s">
        <v>2412</v>
      </c>
      <c r="J20" s="534">
        <v>46017</v>
      </c>
      <c r="K20" s="3" t="str">
        <f t="shared" si="0"/>
        <v>Fri</v>
      </c>
      <c r="L20" t="s">
        <v>2410</v>
      </c>
    </row>
    <row r="21" spans="1:12" x14ac:dyDescent="0.35">
      <c r="A21" s="534">
        <v>45992</v>
      </c>
      <c r="B21" t="s">
        <v>123</v>
      </c>
      <c r="C21" t="s">
        <v>2413</v>
      </c>
    </row>
    <row r="22" spans="1:12" x14ac:dyDescent="0.35">
      <c r="A22" s="534">
        <v>46016</v>
      </c>
      <c r="B22" t="s">
        <v>161</v>
      </c>
      <c r="C22" t="s">
        <v>2407</v>
      </c>
    </row>
    <row r="23" spans="1:12" x14ac:dyDescent="0.35">
      <c r="A23" s="534">
        <v>46017</v>
      </c>
      <c r="B23" t="s">
        <v>165</v>
      </c>
      <c r="C23" t="s">
        <v>2410</v>
      </c>
    </row>
  </sheetData>
  <pageMargins left="0.7" right="0.7" top="0.75" bottom="0.75" header="0.3" footer="0.3"/>
  <headerFooter>
    <oddFooter>&amp;L_x000D_&amp;1#&amp;"Calibri"&amp;10&amp;K000000 Confidential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32DCA-6ED5-479E-810E-BFE9C4316B30}">
  <dimension ref="A1:BU47"/>
  <sheetViews>
    <sheetView topLeftCell="A4" zoomScale="80" zoomScaleNormal="80" workbookViewId="0">
      <selection activeCell="D17" sqref="D17"/>
    </sheetView>
  </sheetViews>
  <sheetFormatPr defaultRowHeight="15" customHeight="1" x14ac:dyDescent="0.35"/>
  <cols>
    <col min="1" max="1" width="5.453125" customWidth="1"/>
    <col min="4" max="4" width="46.54296875" customWidth="1"/>
    <col min="5" max="8" width="10.453125" customWidth="1"/>
    <col min="9" max="9" width="12.453125" customWidth="1"/>
    <col min="10" max="10" width="11.1796875" customWidth="1"/>
    <col min="11" max="11" width="10.54296875" bestFit="1" customWidth="1"/>
    <col min="12" max="12" width="10.54296875" customWidth="1"/>
    <col min="14" max="14" width="11.81640625" customWidth="1"/>
    <col min="16" max="16" width="9.54296875" customWidth="1"/>
    <col min="18" max="18" width="12" customWidth="1"/>
    <col min="19" max="19" width="13.453125" customWidth="1"/>
    <col min="20" max="20" width="11.453125" customWidth="1"/>
  </cols>
  <sheetData>
    <row r="1" spans="1:73" ht="14.5" x14ac:dyDescent="0.35">
      <c r="A1" s="143"/>
      <c r="B1" s="520"/>
      <c r="C1" s="520"/>
      <c r="D1" s="604" t="s">
        <v>1657</v>
      </c>
      <c r="E1" s="611" t="s">
        <v>1658</v>
      </c>
      <c r="F1" s="611" t="s">
        <v>1658</v>
      </c>
      <c r="G1" s="729" t="s">
        <v>1658</v>
      </c>
      <c r="H1" s="611" t="s">
        <v>1658</v>
      </c>
      <c r="I1" s="613" t="s">
        <v>3</v>
      </c>
      <c r="J1" s="612" t="s">
        <v>1658</v>
      </c>
      <c r="K1" s="613" t="s">
        <v>1658</v>
      </c>
      <c r="L1" s="613"/>
      <c r="M1" s="611"/>
      <c r="N1" s="611"/>
      <c r="O1" s="611"/>
      <c r="P1" s="640"/>
      <c r="Q1" s="640"/>
      <c r="R1" s="641"/>
      <c r="S1" s="641"/>
      <c r="T1" s="656"/>
      <c r="U1" s="652"/>
      <c r="V1" s="652"/>
      <c r="W1" s="641"/>
      <c r="X1" s="90"/>
      <c r="Y1" s="90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365"/>
      <c r="AL1" s="365"/>
      <c r="AM1" s="365"/>
      <c r="AN1" s="365"/>
      <c r="AO1" s="365"/>
      <c r="AP1" s="365"/>
      <c r="AQ1" s="365"/>
      <c r="AR1" s="365"/>
      <c r="AS1" s="365"/>
      <c r="AT1" s="365"/>
      <c r="AU1" s="365"/>
      <c r="AV1" s="365"/>
      <c r="AW1" s="365"/>
      <c r="AX1" s="365"/>
      <c r="AY1" s="365"/>
      <c r="AZ1" s="365"/>
      <c r="BA1" s="365"/>
      <c r="BB1" s="365"/>
      <c r="BC1" s="365"/>
      <c r="BD1" s="365"/>
      <c r="BE1" s="365"/>
      <c r="BF1" s="365"/>
      <c r="BG1" s="365"/>
      <c r="BH1" s="365"/>
      <c r="BI1" s="365"/>
      <c r="BJ1" s="365"/>
      <c r="BK1" s="365"/>
      <c r="BL1" s="365"/>
      <c r="BM1" s="365"/>
      <c r="BN1" s="365"/>
      <c r="BO1" s="365"/>
      <c r="BP1" s="365"/>
      <c r="BQ1" s="365"/>
      <c r="BR1" s="365"/>
      <c r="BS1" s="365"/>
      <c r="BT1" s="365"/>
      <c r="BU1" s="365"/>
    </row>
    <row r="2" spans="1:73" ht="14.5" x14ac:dyDescent="0.35">
      <c r="A2" s="143"/>
      <c r="B2" s="520"/>
      <c r="C2" s="520"/>
      <c r="D2" s="614" t="s">
        <v>968</v>
      </c>
      <c r="E2" s="605" t="s">
        <v>1</v>
      </c>
      <c r="F2" s="605" t="s">
        <v>1</v>
      </c>
      <c r="G2" s="730" t="s">
        <v>1</v>
      </c>
      <c r="H2" s="605" t="s">
        <v>1</v>
      </c>
      <c r="I2" s="607" t="s">
        <v>2</v>
      </c>
      <c r="J2" s="606" t="s">
        <v>1</v>
      </c>
      <c r="K2" s="607" t="s">
        <v>3</v>
      </c>
      <c r="L2" s="607"/>
      <c r="M2" s="608" t="s">
        <v>1658</v>
      </c>
      <c r="N2" s="608" t="s">
        <v>1658</v>
      </c>
      <c r="O2" s="608" t="s">
        <v>1658</v>
      </c>
      <c r="P2" s="609" t="s">
        <v>1659</v>
      </c>
      <c r="Q2" s="609" t="s">
        <v>1659</v>
      </c>
      <c r="R2" s="610" t="s">
        <v>1658</v>
      </c>
      <c r="S2" s="610" t="s">
        <v>1658</v>
      </c>
      <c r="T2" s="657" t="s">
        <v>1658</v>
      </c>
      <c r="U2" s="653" t="s">
        <v>1658</v>
      </c>
      <c r="V2" s="653" t="s">
        <v>1658</v>
      </c>
      <c r="W2" s="610" t="s">
        <v>1658</v>
      </c>
      <c r="X2" s="860" t="s">
        <v>1660</v>
      </c>
      <c r="Y2" s="860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365"/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365"/>
      <c r="BE2" s="365"/>
      <c r="BF2" s="365"/>
      <c r="BG2" s="365"/>
      <c r="BH2" s="365"/>
      <c r="BI2" s="365"/>
      <c r="BJ2" s="365"/>
      <c r="BK2" s="365"/>
      <c r="BL2" s="365"/>
      <c r="BM2" s="365"/>
      <c r="BN2" s="365"/>
      <c r="BO2" s="365"/>
      <c r="BP2" s="365"/>
      <c r="BQ2" s="365"/>
      <c r="BR2" s="365"/>
      <c r="BS2" s="365"/>
      <c r="BT2" s="365"/>
      <c r="BU2" s="365"/>
    </row>
    <row r="3" spans="1:73" ht="14.5" x14ac:dyDescent="0.35">
      <c r="A3" s="143"/>
      <c r="B3" s="520"/>
      <c r="C3" s="520"/>
      <c r="D3" s="624" t="s">
        <v>1661</v>
      </c>
      <c r="E3" s="642" t="s">
        <v>1435</v>
      </c>
      <c r="F3" s="642" t="s">
        <v>1436</v>
      </c>
      <c r="G3" s="731" t="s">
        <v>1436</v>
      </c>
      <c r="H3" s="642" t="s">
        <v>1662</v>
      </c>
      <c r="I3" s="644" t="s">
        <v>1434</v>
      </c>
      <c r="J3" s="643" t="s">
        <v>1434</v>
      </c>
      <c r="K3" s="644" t="s">
        <v>2185</v>
      </c>
      <c r="L3" s="644"/>
      <c r="M3" s="642" t="s">
        <v>1435</v>
      </c>
      <c r="N3" s="642" t="s">
        <v>1435</v>
      </c>
      <c r="O3" s="642" t="s">
        <v>1436</v>
      </c>
      <c r="P3" s="645"/>
      <c r="Q3" s="645"/>
      <c r="R3" s="625" t="s">
        <v>1435</v>
      </c>
      <c r="S3" s="625" t="s">
        <v>1436</v>
      </c>
      <c r="T3" s="658" t="s">
        <v>1662</v>
      </c>
      <c r="U3" s="654" t="s">
        <v>1436</v>
      </c>
      <c r="V3" s="654" t="s">
        <v>1662</v>
      </c>
      <c r="W3" s="625" t="s">
        <v>1435</v>
      </c>
      <c r="X3" s="146"/>
      <c r="Y3" s="146"/>
      <c r="Z3" s="365"/>
      <c r="AA3" s="365"/>
      <c r="AB3" s="365"/>
      <c r="AC3" s="365"/>
      <c r="AD3" s="365"/>
      <c r="AE3" s="365"/>
      <c r="AF3" s="365"/>
      <c r="AG3" s="365"/>
      <c r="AH3" s="365"/>
      <c r="AI3" s="365"/>
      <c r="AJ3" s="365"/>
      <c r="AK3" s="365"/>
      <c r="AL3" s="365"/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365"/>
      <c r="BE3" s="365"/>
      <c r="BF3" s="365"/>
      <c r="BG3" s="365"/>
      <c r="BH3" s="365"/>
      <c r="BI3" s="365"/>
      <c r="BJ3" s="365"/>
      <c r="BK3" s="365"/>
      <c r="BL3" s="365"/>
      <c r="BM3" s="365"/>
      <c r="BN3" s="365"/>
      <c r="BO3" s="365"/>
      <c r="BP3" s="365"/>
      <c r="BQ3" s="365"/>
      <c r="BR3" s="365"/>
      <c r="BS3" s="365"/>
      <c r="BT3" s="365"/>
      <c r="BU3" s="365"/>
    </row>
    <row r="4" spans="1:73" ht="104" x14ac:dyDescent="0.35">
      <c r="A4" s="665" t="s">
        <v>413</v>
      </c>
      <c r="B4" s="666" t="s">
        <v>235</v>
      </c>
      <c r="C4" s="667" t="s">
        <v>236</v>
      </c>
      <c r="D4" s="667" t="s">
        <v>1663</v>
      </c>
      <c r="E4" s="668" t="s">
        <v>1438</v>
      </c>
      <c r="F4" s="668" t="s">
        <v>1664</v>
      </c>
      <c r="G4" s="732" t="s">
        <v>2133</v>
      </c>
      <c r="H4" s="668" t="s">
        <v>1981</v>
      </c>
      <c r="I4" s="670" t="s">
        <v>1442</v>
      </c>
      <c r="J4" s="669" t="s">
        <v>2276</v>
      </c>
      <c r="K4" s="717" t="s">
        <v>1443</v>
      </c>
      <c r="L4" s="671" t="s">
        <v>1445</v>
      </c>
      <c r="M4" s="672" t="s">
        <v>1665</v>
      </c>
      <c r="N4" s="672" t="s">
        <v>1666</v>
      </c>
      <c r="O4" s="672" t="s">
        <v>1667</v>
      </c>
      <c r="P4" s="673" t="s">
        <v>1668</v>
      </c>
      <c r="Q4" s="673" t="s">
        <v>1669</v>
      </c>
      <c r="R4" s="691" t="s">
        <v>1450</v>
      </c>
      <c r="S4" s="674" t="s">
        <v>1451</v>
      </c>
      <c r="T4" s="675" t="s">
        <v>737</v>
      </c>
      <c r="U4" s="676" t="s">
        <v>1670</v>
      </c>
      <c r="V4" s="676" t="s">
        <v>2134</v>
      </c>
      <c r="W4" s="807" t="s">
        <v>2277</v>
      </c>
      <c r="X4" s="291" t="s">
        <v>524</v>
      </c>
      <c r="Y4" s="291" t="s">
        <v>525</v>
      </c>
      <c r="Z4" s="365"/>
      <c r="AA4" s="365"/>
      <c r="AB4" s="365"/>
      <c r="AC4" s="365"/>
      <c r="AD4" s="365"/>
      <c r="AE4" s="365"/>
      <c r="AF4" s="365"/>
      <c r="AG4" s="365"/>
      <c r="AH4" s="365"/>
      <c r="AI4" s="365"/>
      <c r="AJ4" s="365"/>
      <c r="AK4" s="365"/>
      <c r="AL4" s="365"/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365"/>
      <c r="BE4" s="365"/>
      <c r="BF4" s="365"/>
      <c r="BG4" s="365"/>
      <c r="BH4" s="365"/>
      <c r="BI4" s="365"/>
      <c r="BJ4" s="365"/>
      <c r="BK4" s="365"/>
      <c r="BL4" s="365"/>
      <c r="BM4" s="365"/>
      <c r="BN4" s="365"/>
      <c r="BO4" s="365"/>
      <c r="BP4" s="365"/>
      <c r="BQ4" s="365"/>
      <c r="BR4" s="365"/>
      <c r="BS4" s="365"/>
      <c r="BT4" s="365"/>
      <c r="BU4" s="365"/>
    </row>
    <row r="5" spans="1:73" ht="14.5" x14ac:dyDescent="0.35">
      <c r="A5" s="366" t="s">
        <v>152</v>
      </c>
      <c r="B5" s="370">
        <v>45916</v>
      </c>
      <c r="C5" s="370">
        <v>45918</v>
      </c>
      <c r="D5" s="733" t="s">
        <v>2414</v>
      </c>
      <c r="E5" s="370">
        <v>45898</v>
      </c>
      <c r="F5" s="370">
        <v>45895</v>
      </c>
      <c r="G5" s="733"/>
      <c r="H5" s="370">
        <v>45898</v>
      </c>
      <c r="I5" s="735"/>
      <c r="J5" s="370">
        <v>45905</v>
      </c>
      <c r="K5" s="368"/>
      <c r="L5" s="370">
        <v>45915</v>
      </c>
      <c r="M5" s="801"/>
      <c r="N5" s="176" t="s">
        <v>1883</v>
      </c>
      <c r="O5" s="710"/>
      <c r="P5" s="265"/>
      <c r="Q5" s="734"/>
      <c r="R5" s="175" t="s">
        <v>2415</v>
      </c>
      <c r="S5" s="535" t="s">
        <v>2416</v>
      </c>
      <c r="T5" s="330" t="s">
        <v>2417</v>
      </c>
      <c r="U5" s="330" t="s">
        <v>2418</v>
      </c>
      <c r="V5" s="805" t="s">
        <v>2419</v>
      </c>
      <c r="W5" s="36" t="s">
        <v>2420</v>
      </c>
      <c r="X5" s="701"/>
      <c r="Y5" s="701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  <c r="AL5" s="365"/>
      <c r="AM5" s="365"/>
      <c r="AN5" s="365"/>
      <c r="AO5" s="365"/>
      <c r="AP5" s="365"/>
      <c r="AQ5" s="365"/>
      <c r="AR5" s="365"/>
      <c r="AS5" s="365"/>
      <c r="AT5" s="365"/>
      <c r="AU5" s="365"/>
      <c r="AV5" s="365"/>
      <c r="AW5" s="365"/>
      <c r="AX5" s="365"/>
      <c r="AY5" s="365"/>
      <c r="AZ5" s="365"/>
      <c r="BA5" s="365"/>
      <c r="BB5" s="365"/>
      <c r="BC5" s="365"/>
      <c r="BD5" s="365"/>
      <c r="BE5" s="365"/>
      <c r="BF5" s="365"/>
      <c r="BG5" s="365"/>
      <c r="BH5" s="365"/>
      <c r="BI5" s="365"/>
      <c r="BJ5" s="365"/>
      <c r="BK5" s="365"/>
      <c r="BL5" s="365"/>
      <c r="BM5" s="365"/>
      <c r="BN5" s="365"/>
      <c r="BO5" s="365"/>
      <c r="BP5" s="365"/>
      <c r="BQ5" s="365"/>
      <c r="BR5" s="365"/>
      <c r="BS5" s="365"/>
      <c r="BT5" s="365"/>
      <c r="BU5" s="365"/>
    </row>
    <row r="6" spans="1:73" ht="14.5" x14ac:dyDescent="0.35">
      <c r="A6" s="366" t="str">
        <f t="shared" ref="A6:A32" si="0">TEXT(B6,"ddd")</f>
        <v>Tue</v>
      </c>
      <c r="B6" s="370">
        <v>45923</v>
      </c>
      <c r="C6" s="370">
        <v>45929</v>
      </c>
      <c r="D6" s="733" t="s">
        <v>2142</v>
      </c>
      <c r="F6" s="733"/>
      <c r="G6" s="733"/>
      <c r="I6" s="735"/>
      <c r="J6" s="735"/>
      <c r="K6" s="368">
        <v>45916</v>
      </c>
      <c r="L6" s="370">
        <f t="shared" ref="L6:L28" si="1">K6</f>
        <v>45916</v>
      </c>
      <c r="N6" s="734" t="s">
        <v>1960</v>
      </c>
      <c r="O6" s="736"/>
      <c r="P6" s="265"/>
      <c r="Q6" s="734"/>
      <c r="R6" s="814" t="s">
        <v>2421</v>
      </c>
      <c r="S6" s="330"/>
      <c r="T6" s="330"/>
      <c r="U6" s="372"/>
      <c r="V6" s="805"/>
      <c r="W6" s="803"/>
      <c r="X6" s="701"/>
      <c r="Y6" s="701"/>
      <c r="Z6" s="365"/>
      <c r="AA6" s="365"/>
      <c r="AB6" s="365"/>
      <c r="AC6" s="365"/>
      <c r="AD6" s="365"/>
      <c r="AE6" s="365"/>
      <c r="AF6" s="365"/>
      <c r="AG6" s="365"/>
      <c r="AH6" s="365"/>
      <c r="AI6" s="365"/>
      <c r="AJ6" s="365"/>
      <c r="AK6" s="365"/>
      <c r="AL6" s="365"/>
      <c r="AM6" s="365"/>
      <c r="AN6" s="365"/>
      <c r="AO6" s="365"/>
      <c r="AP6" s="365"/>
      <c r="AQ6" s="365"/>
      <c r="AR6" s="365"/>
      <c r="AS6" s="365"/>
      <c r="AT6" s="365"/>
      <c r="AU6" s="365"/>
      <c r="AV6" s="365"/>
      <c r="AW6" s="365"/>
      <c r="AX6" s="365"/>
      <c r="AY6" s="365"/>
      <c r="AZ6" s="365"/>
      <c r="BA6" s="365"/>
      <c r="BB6" s="365"/>
      <c r="BC6" s="365"/>
      <c r="BD6" s="365"/>
      <c r="BE6" s="365"/>
      <c r="BF6" s="365"/>
      <c r="BG6" s="365"/>
      <c r="BH6" s="365"/>
      <c r="BI6" s="365"/>
      <c r="BJ6" s="365"/>
      <c r="BK6" s="365"/>
      <c r="BL6" s="365"/>
      <c r="BM6" s="365"/>
      <c r="BN6" s="365"/>
      <c r="BO6" s="365"/>
      <c r="BP6" s="365"/>
      <c r="BQ6" s="365"/>
      <c r="BR6" s="365"/>
      <c r="BS6" s="365"/>
      <c r="BT6" s="365"/>
      <c r="BU6" s="365"/>
    </row>
    <row r="7" spans="1:73" ht="14.5" x14ac:dyDescent="0.35">
      <c r="A7" s="366" t="str">
        <f>TEXT(B7,"ddd")</f>
        <v>Sat</v>
      </c>
      <c r="B7" s="370">
        <v>45906</v>
      </c>
      <c r="C7" s="370">
        <v>45908</v>
      </c>
      <c r="D7" s="733" t="s">
        <v>18</v>
      </c>
      <c r="E7" s="370">
        <v>45891</v>
      </c>
      <c r="F7" s="734"/>
      <c r="G7" s="734"/>
      <c r="H7" s="370">
        <v>45891</v>
      </c>
      <c r="I7" s="735">
        <f>K7-1</f>
        <v>45902</v>
      </c>
      <c r="J7" s="734"/>
      <c r="K7" s="370">
        <v>45903</v>
      </c>
      <c r="L7" s="370">
        <v>45903</v>
      </c>
      <c r="M7" s="736"/>
      <c r="N7" s="734" t="s">
        <v>1848</v>
      </c>
      <c r="O7" s="710"/>
      <c r="P7" s="265"/>
      <c r="Q7" s="734"/>
      <c r="R7" s="153" t="s">
        <v>2422</v>
      </c>
      <c r="S7" s="330" t="s">
        <v>2423</v>
      </c>
      <c r="T7" s="330" t="s">
        <v>2424</v>
      </c>
      <c r="U7" s="372"/>
      <c r="V7" s="805"/>
      <c r="W7" s="803"/>
      <c r="X7" s="701"/>
      <c r="Y7" s="701"/>
      <c r="Z7" s="365"/>
      <c r="AA7" s="365"/>
      <c r="AB7" s="365"/>
      <c r="AC7" s="365"/>
      <c r="AD7" s="365"/>
      <c r="AE7" s="365"/>
      <c r="AF7" s="365"/>
      <c r="AG7" s="365"/>
      <c r="AH7" s="365"/>
      <c r="AI7" s="365"/>
      <c r="AJ7" s="365"/>
      <c r="AK7" s="365"/>
      <c r="AL7" s="365"/>
      <c r="AM7" s="365"/>
      <c r="AN7" s="365"/>
      <c r="AO7" s="365"/>
      <c r="AP7" s="365"/>
      <c r="AQ7" s="365"/>
      <c r="AR7" s="365"/>
      <c r="AS7" s="365"/>
      <c r="AT7" s="365"/>
      <c r="AU7" s="365"/>
      <c r="AV7" s="365"/>
      <c r="AW7" s="365"/>
      <c r="AX7" s="365"/>
      <c r="AY7" s="365"/>
      <c r="AZ7" s="365"/>
      <c r="BA7" s="365"/>
      <c r="BB7" s="365"/>
      <c r="BC7" s="365"/>
      <c r="BD7" s="365"/>
      <c r="BE7" s="365"/>
      <c r="BF7" s="365"/>
      <c r="BG7" s="365"/>
      <c r="BH7" s="365"/>
      <c r="BI7" s="365"/>
      <c r="BJ7" s="365"/>
      <c r="BK7" s="365"/>
      <c r="BL7" s="365"/>
      <c r="BM7" s="365"/>
      <c r="BN7" s="365"/>
      <c r="BO7" s="365"/>
      <c r="BP7" s="365"/>
      <c r="BQ7" s="365"/>
      <c r="BR7" s="365"/>
      <c r="BS7" s="365"/>
      <c r="BT7" s="365"/>
      <c r="BU7" s="365"/>
    </row>
    <row r="8" spans="1:73" ht="14.5" x14ac:dyDescent="0.35">
      <c r="A8" s="366" t="str">
        <f>TEXT(B8,"ddd")</f>
        <v>Fri</v>
      </c>
      <c r="B8" s="423">
        <v>45912</v>
      </c>
      <c r="C8" s="370">
        <v>45915</v>
      </c>
      <c r="D8" s="733" t="s">
        <v>18</v>
      </c>
      <c r="E8" s="734"/>
      <c r="F8" s="734"/>
      <c r="G8" s="734"/>
      <c r="H8" s="370"/>
      <c r="I8" s="735">
        <f>K8-1</f>
        <v>45909</v>
      </c>
      <c r="J8" s="734"/>
      <c r="K8" s="370">
        <v>45910</v>
      </c>
      <c r="L8" s="423">
        <v>45909</v>
      </c>
      <c r="M8" s="736"/>
      <c r="N8" s="528" t="s">
        <v>1848</v>
      </c>
      <c r="O8" s="710" t="s">
        <v>1672</v>
      </c>
      <c r="P8" s="265"/>
      <c r="Q8" s="734"/>
      <c r="R8" s="822" t="s">
        <v>2425</v>
      </c>
      <c r="S8" s="330" t="s">
        <v>2426</v>
      </c>
      <c r="T8" s="764" t="s">
        <v>2427</v>
      </c>
      <c r="U8" s="372"/>
      <c r="V8" s="805"/>
      <c r="W8" s="803"/>
      <c r="X8" s="701"/>
      <c r="Y8" s="701"/>
      <c r="Z8" s="365"/>
      <c r="AA8" s="365" t="str">
        <f>TEXT(L8,"ddd")</f>
        <v>Tue</v>
      </c>
      <c r="AB8" s="365" t="str">
        <f>TEXT(I8,"ddd")</f>
        <v>Tue</v>
      </c>
      <c r="AC8" s="701" t="str">
        <f>TEXT(K8,"ddd")</f>
        <v>Wed</v>
      </c>
      <c r="AD8" s="365"/>
      <c r="AE8" s="365"/>
      <c r="AF8" s="365"/>
      <c r="AG8" s="365"/>
      <c r="AH8" s="365"/>
      <c r="AI8" s="365"/>
      <c r="AJ8" s="365"/>
      <c r="AK8" s="365"/>
      <c r="AL8" s="365"/>
      <c r="AM8" s="365"/>
      <c r="AN8" s="365"/>
      <c r="AO8" s="365"/>
      <c r="AP8" s="365"/>
      <c r="AQ8" s="365"/>
      <c r="AR8" s="365"/>
      <c r="AS8" s="365"/>
      <c r="AT8" s="365"/>
      <c r="AU8" s="365"/>
      <c r="AV8" s="365"/>
      <c r="AW8" s="365"/>
      <c r="AX8" s="365"/>
      <c r="AY8" s="365"/>
      <c r="AZ8" s="365"/>
      <c r="BA8" s="365"/>
      <c r="BB8" s="365"/>
      <c r="BC8" s="365"/>
      <c r="BD8" s="365"/>
      <c r="BE8" s="365"/>
      <c r="BF8" s="365"/>
      <c r="BG8" s="365"/>
      <c r="BH8" s="365"/>
      <c r="BI8" s="365"/>
      <c r="BJ8" s="365"/>
      <c r="BK8" s="365"/>
      <c r="BL8" s="365"/>
      <c r="BM8" s="365"/>
      <c r="BN8" s="365"/>
      <c r="BO8" s="365"/>
      <c r="BP8" s="365"/>
      <c r="BQ8" s="365"/>
      <c r="BR8" s="365"/>
      <c r="BS8" s="365"/>
      <c r="BT8" s="365"/>
      <c r="BU8" s="365"/>
    </row>
    <row r="9" spans="1:73" ht="14.5" x14ac:dyDescent="0.35">
      <c r="A9" s="366" t="str">
        <f>TEXT(B9,"ddd")</f>
        <v>Fri</v>
      </c>
      <c r="B9" s="423">
        <v>45919</v>
      </c>
      <c r="C9" s="370">
        <v>45922</v>
      </c>
      <c r="D9" s="733" t="s">
        <v>18</v>
      </c>
      <c r="E9" s="423">
        <v>45904</v>
      </c>
      <c r="F9" s="734"/>
      <c r="G9" s="734"/>
      <c r="H9" s="370">
        <v>45905</v>
      </c>
      <c r="I9" s="735">
        <f>K9-1</f>
        <v>45915</v>
      </c>
      <c r="J9" s="734"/>
      <c r="K9" s="370">
        <v>45916</v>
      </c>
      <c r="L9" s="423">
        <v>45916</v>
      </c>
      <c r="M9" s="736"/>
      <c r="N9" s="734" t="s">
        <v>1848</v>
      </c>
      <c r="O9" s="710" t="s">
        <v>2334</v>
      </c>
      <c r="P9" s="265"/>
      <c r="Q9" s="734"/>
      <c r="R9" s="153" t="s">
        <v>2428</v>
      </c>
      <c r="S9" s="330" t="s">
        <v>2429</v>
      </c>
      <c r="T9" s="330" t="s">
        <v>2430</v>
      </c>
      <c r="U9" s="372"/>
      <c r="V9" s="805"/>
      <c r="W9" s="803"/>
      <c r="X9" s="701"/>
      <c r="Y9" s="701"/>
      <c r="Z9" s="701"/>
      <c r="AA9" s="365" t="str">
        <f t="shared" ref="AA9" si="2">TEXT(L9,"ddd")</f>
        <v>Tue</v>
      </c>
      <c r="AB9" s="365" t="str">
        <f t="shared" ref="AB9:AB10" si="3">TEXT(I9,"ddd")</f>
        <v>Mon</v>
      </c>
      <c r="AC9" s="701" t="str">
        <f>TEXT(K9,"ddd")</f>
        <v>Tue</v>
      </c>
      <c r="AD9" s="701"/>
      <c r="AE9" s="701"/>
      <c r="AF9" s="701"/>
      <c r="AG9" s="701"/>
      <c r="AH9" s="701"/>
      <c r="AI9" s="701"/>
      <c r="AJ9" s="701"/>
      <c r="AK9" s="701"/>
      <c r="AL9" s="701"/>
      <c r="AM9" s="701"/>
      <c r="AN9" s="701"/>
      <c r="AO9" s="701"/>
      <c r="AP9" s="701"/>
      <c r="AQ9" s="701"/>
      <c r="AR9" s="701"/>
      <c r="AS9" s="701"/>
      <c r="AT9" s="701"/>
      <c r="AU9" s="701"/>
      <c r="AV9" s="701"/>
      <c r="AW9" s="701"/>
      <c r="AX9" s="701"/>
      <c r="AY9" s="701"/>
      <c r="AZ9" s="701"/>
      <c r="BA9" s="701"/>
      <c r="BB9" s="701"/>
      <c r="BC9" s="701"/>
      <c r="BD9" s="701"/>
      <c r="BE9" s="701"/>
      <c r="BF9" s="701"/>
      <c r="BG9" s="701"/>
      <c r="BH9" s="701"/>
      <c r="BI9" s="701"/>
      <c r="BJ9" s="701"/>
      <c r="BK9" s="701"/>
      <c r="BL9" s="701"/>
      <c r="BM9" s="701"/>
      <c r="BN9" s="701"/>
      <c r="BO9" s="701"/>
      <c r="BP9" s="701"/>
      <c r="BQ9" s="701"/>
      <c r="BR9" s="701"/>
      <c r="BS9" s="701"/>
      <c r="BT9" s="701"/>
      <c r="BU9" s="701"/>
    </row>
    <row r="10" spans="1:73" ht="14.5" x14ac:dyDescent="0.35">
      <c r="A10" s="366" t="str">
        <f>TEXT(B10,"ddd")</f>
        <v>Fri</v>
      </c>
      <c r="B10" s="423">
        <v>45926</v>
      </c>
      <c r="C10" s="370">
        <v>45929</v>
      </c>
      <c r="D10" s="733" t="s">
        <v>18</v>
      </c>
      <c r="E10" s="423">
        <v>45911</v>
      </c>
      <c r="F10" s="735"/>
      <c r="G10" s="735"/>
      <c r="H10" s="370">
        <v>45912</v>
      </c>
      <c r="I10" s="735">
        <f>K10-1</f>
        <v>45922</v>
      </c>
      <c r="J10" s="734"/>
      <c r="K10" s="370">
        <v>45923</v>
      </c>
      <c r="L10" s="423">
        <v>45923</v>
      </c>
      <c r="M10" s="736"/>
      <c r="N10" s="734" t="s">
        <v>1848</v>
      </c>
      <c r="O10" s="710" t="s">
        <v>1726</v>
      </c>
      <c r="P10" s="265"/>
      <c r="Q10" s="734"/>
      <c r="R10" s="825" t="s">
        <v>2431</v>
      </c>
      <c r="S10" s="470" t="s">
        <v>2432</v>
      </c>
      <c r="T10" s="470" t="s">
        <v>2433</v>
      </c>
      <c r="U10" s="372"/>
      <c r="V10" s="805"/>
      <c r="W10" s="745"/>
      <c r="X10" s="701"/>
      <c r="Y10" s="701"/>
      <c r="Z10" s="701"/>
      <c r="AA10" s="365" t="str">
        <f>TEXT(L10,"ddd")</f>
        <v>Tue</v>
      </c>
      <c r="AB10" s="365" t="str">
        <f t="shared" si="3"/>
        <v>Mon</v>
      </c>
      <c r="AC10" s="701" t="str">
        <f t="shared" ref="AC10" si="4">TEXT(K10,"ddd")</f>
        <v>Tue</v>
      </c>
      <c r="AD10" s="701"/>
      <c r="AE10" s="701"/>
      <c r="AF10" s="701"/>
      <c r="AG10" s="701"/>
      <c r="AH10" s="701"/>
      <c r="AI10" s="701"/>
      <c r="AJ10" s="701"/>
      <c r="AK10" s="701"/>
      <c r="AL10" s="701"/>
      <c r="AM10" s="701"/>
      <c r="AN10" s="701"/>
      <c r="AO10" s="701"/>
      <c r="AP10" s="701"/>
      <c r="AQ10" s="701"/>
      <c r="AR10" s="701"/>
      <c r="AS10" s="701"/>
      <c r="AT10" s="701"/>
      <c r="AU10" s="701"/>
      <c r="AV10" s="701"/>
      <c r="AW10" s="701"/>
      <c r="AX10" s="701"/>
      <c r="AY10" s="701"/>
      <c r="AZ10" s="701"/>
      <c r="BA10" s="701"/>
      <c r="BB10" s="701"/>
      <c r="BC10" s="701"/>
      <c r="BD10" s="701"/>
      <c r="BE10" s="701"/>
      <c r="BF10" s="701"/>
      <c r="BG10" s="701"/>
      <c r="BH10" s="701"/>
      <c r="BI10" s="701"/>
      <c r="BJ10" s="701"/>
      <c r="BK10" s="701"/>
      <c r="BL10" s="701"/>
      <c r="BM10" s="701"/>
      <c r="BN10" s="701"/>
      <c r="BO10" s="701"/>
      <c r="BP10" s="701"/>
      <c r="BQ10" s="701"/>
      <c r="BR10" s="701"/>
      <c r="BS10" s="701"/>
      <c r="BT10" s="701"/>
      <c r="BU10" s="701"/>
    </row>
    <row r="11" spans="1:73" ht="14.5" x14ac:dyDescent="0.35">
      <c r="A11" s="366" t="str">
        <f t="shared" si="0"/>
        <v>Mon</v>
      </c>
      <c r="B11" s="370">
        <v>45901</v>
      </c>
      <c r="C11" s="370">
        <v>45930</v>
      </c>
      <c r="D11" s="733" t="s">
        <v>1827</v>
      </c>
      <c r="E11" s="733"/>
      <c r="F11" s="733"/>
      <c r="G11" s="733"/>
      <c r="H11" s="733"/>
      <c r="I11" s="735"/>
      <c r="J11" s="798"/>
      <c r="K11" s="798">
        <v>45897</v>
      </c>
      <c r="L11" s="370">
        <f t="shared" si="1"/>
        <v>45897</v>
      </c>
      <c r="M11" s="701"/>
      <c r="N11" s="734" t="s">
        <v>1828</v>
      </c>
      <c r="O11" s="366"/>
      <c r="P11" s="265"/>
      <c r="Q11" s="734"/>
      <c r="R11" s="811" t="s">
        <v>2434</v>
      </c>
      <c r="S11" s="470" t="s">
        <v>2435</v>
      </c>
      <c r="T11" s="330" t="s">
        <v>2436</v>
      </c>
      <c r="U11" s="372"/>
      <c r="V11" s="816"/>
      <c r="W11" s="745"/>
      <c r="X11" s="701"/>
      <c r="Y11" s="701"/>
      <c r="Z11" s="701"/>
      <c r="AA11" s="365"/>
      <c r="AB11" s="365"/>
      <c r="AC11" s="701"/>
      <c r="AD11" s="701"/>
      <c r="AE11" s="701"/>
      <c r="AF11" s="365" t="str">
        <f>TEXT(L11,"ddd")</f>
        <v>Thu</v>
      </c>
      <c r="AG11" s="365" t="str">
        <f>TEXT(O11,"ddd")</f>
        <v>Sat</v>
      </c>
      <c r="AH11" s="701" t="str">
        <f>TEXT(K11,"ddd")</f>
        <v>Thu</v>
      </c>
      <c r="AI11" s="701"/>
      <c r="AJ11" s="701"/>
      <c r="AK11" s="701"/>
      <c r="AL11" s="701"/>
      <c r="AM11" s="701"/>
      <c r="AN11" s="701"/>
      <c r="AO11" s="701"/>
      <c r="AP11" s="701"/>
      <c r="AQ11" s="701"/>
      <c r="AR11" s="701"/>
      <c r="AS11" s="701"/>
      <c r="AT11" s="701"/>
      <c r="AU11" s="701"/>
      <c r="AV11" s="701"/>
      <c r="AW11" s="701"/>
      <c r="AX11" s="701"/>
      <c r="AY11" s="701"/>
      <c r="AZ11" s="701"/>
      <c r="BA11" s="701"/>
      <c r="BB11" s="701"/>
      <c r="BC11" s="701"/>
      <c r="BD11" s="701"/>
      <c r="BE11" s="701"/>
      <c r="BF11" s="701"/>
      <c r="BG11" s="701"/>
      <c r="BH11" s="701"/>
      <c r="BI11" s="701"/>
      <c r="BJ11" s="701"/>
      <c r="BK11" s="701"/>
      <c r="BL11" s="701"/>
      <c r="BM11" s="701"/>
      <c r="BN11" s="701"/>
      <c r="BO11" s="701"/>
      <c r="BP11" s="701"/>
      <c r="BQ11" s="701"/>
      <c r="BR11" s="701"/>
      <c r="BS11" s="701"/>
      <c r="BT11" s="701"/>
      <c r="BU11" s="701"/>
    </row>
    <row r="12" spans="1:73" ht="14.5" x14ac:dyDescent="0.35">
      <c r="A12" s="366" t="str">
        <f t="shared" si="0"/>
        <v>Mon</v>
      </c>
      <c r="B12" s="370">
        <v>45901</v>
      </c>
      <c r="C12" s="370">
        <v>45907</v>
      </c>
      <c r="D12" s="733" t="s">
        <v>57</v>
      </c>
      <c r="E12" s="733"/>
      <c r="F12" s="733"/>
      <c r="G12" s="733"/>
      <c r="H12" s="733"/>
      <c r="I12" s="735">
        <v>45894</v>
      </c>
      <c r="J12" s="798"/>
      <c r="K12" s="798">
        <v>45895</v>
      </c>
      <c r="L12" s="370">
        <f>K12+1</f>
        <v>45896</v>
      </c>
      <c r="M12" s="799"/>
      <c r="N12" s="734"/>
      <c r="O12" s="710"/>
      <c r="P12" s="265"/>
      <c r="Q12" s="734"/>
      <c r="R12" s="811" t="s">
        <v>2437</v>
      </c>
      <c r="S12" s="470" t="s">
        <v>2438</v>
      </c>
      <c r="T12" s="45" t="s">
        <v>2439</v>
      </c>
      <c r="U12" s="372"/>
      <c r="V12" s="816"/>
      <c r="W12" s="745"/>
      <c r="X12" s="701"/>
      <c r="Y12" s="701"/>
      <c r="Z12" s="701"/>
      <c r="AA12" s="365"/>
      <c r="AB12" s="365"/>
      <c r="AC12" s="701"/>
      <c r="AD12" s="365" t="str">
        <f>TEXT(L12,"ddd")</f>
        <v>Wed</v>
      </c>
      <c r="AE12" s="365" t="str">
        <f>TEXT(I12,"ddd")</f>
        <v>Mon</v>
      </c>
      <c r="AF12" s="701" t="str">
        <f>TEXT(K12,"ddd")</f>
        <v>Tue</v>
      </c>
      <c r="AG12" s="365"/>
      <c r="AH12" s="365"/>
      <c r="AI12" s="701"/>
      <c r="AJ12" s="701"/>
      <c r="AK12" s="701"/>
      <c r="AL12" s="701"/>
      <c r="AM12" s="701"/>
      <c r="AN12" s="701"/>
      <c r="AO12" s="701"/>
      <c r="AP12" s="701"/>
      <c r="AQ12" s="701"/>
      <c r="AR12" s="701"/>
      <c r="AS12" s="701"/>
      <c r="AT12" s="701"/>
      <c r="AU12" s="701"/>
      <c r="AV12" s="701"/>
      <c r="AW12" s="701"/>
      <c r="AX12" s="701"/>
      <c r="AY12" s="701"/>
      <c r="AZ12" s="701"/>
      <c r="BA12" s="701"/>
      <c r="BB12" s="701"/>
      <c r="BC12" s="701"/>
      <c r="BD12" s="701"/>
      <c r="BE12" s="701"/>
      <c r="BF12" s="701"/>
      <c r="BG12" s="701"/>
      <c r="BH12" s="701"/>
      <c r="BI12" s="701"/>
      <c r="BJ12" s="701"/>
      <c r="BK12" s="701"/>
      <c r="BL12" s="701"/>
      <c r="BM12" s="701"/>
      <c r="BN12" s="701"/>
      <c r="BO12" s="701"/>
      <c r="BP12" s="701"/>
      <c r="BQ12" s="701"/>
      <c r="BR12" s="701"/>
      <c r="BS12" s="701"/>
      <c r="BT12" s="701"/>
      <c r="BU12" s="701"/>
    </row>
    <row r="13" spans="1:73" ht="14.5" x14ac:dyDescent="0.35">
      <c r="A13" s="366" t="str">
        <f t="shared" si="0"/>
        <v>Mon</v>
      </c>
      <c r="B13" s="370">
        <v>45908</v>
      </c>
      <c r="C13" s="370">
        <v>45914</v>
      </c>
      <c r="D13" s="733" t="s">
        <v>57</v>
      </c>
      <c r="E13" s="733"/>
      <c r="F13" s="733"/>
      <c r="G13" s="733"/>
      <c r="H13" s="733"/>
      <c r="I13" s="735">
        <v>45901</v>
      </c>
      <c r="J13" s="798"/>
      <c r="K13" s="798">
        <v>45902</v>
      </c>
      <c r="L13" s="370">
        <v>45903</v>
      </c>
      <c r="M13" s="367"/>
      <c r="N13" s="366"/>
      <c r="O13" s="710" t="s">
        <v>1672</v>
      </c>
      <c r="P13" s="265"/>
      <c r="Q13" s="734"/>
      <c r="R13" s="811" t="s">
        <v>2440</v>
      </c>
      <c r="S13" s="470" t="s">
        <v>2441</v>
      </c>
      <c r="T13" s="45" t="s">
        <v>2442</v>
      </c>
      <c r="U13" s="372"/>
      <c r="V13" s="816"/>
      <c r="W13" s="745"/>
      <c r="X13" s="701"/>
      <c r="Y13" s="701"/>
      <c r="Z13" s="701"/>
      <c r="AA13" s="365"/>
      <c r="AB13" s="365"/>
      <c r="AC13" s="701"/>
      <c r="AD13" s="365" t="str">
        <f t="shared" ref="AD13:AD16" si="5">TEXT(L13,"ddd")</f>
        <v>Wed</v>
      </c>
      <c r="AE13" s="365" t="str">
        <f t="shared" ref="AE13:AE15" si="6">TEXT(I13,"ddd")</f>
        <v>Mon</v>
      </c>
      <c r="AF13" s="701" t="str">
        <f t="shared" ref="AF13:AF15" si="7">TEXT(K13,"ddd")</f>
        <v>Tue</v>
      </c>
      <c r="AG13" s="365"/>
      <c r="AH13" s="701"/>
      <c r="AI13" s="701"/>
      <c r="AJ13" s="701"/>
      <c r="AK13" s="701"/>
      <c r="AL13" s="701"/>
      <c r="AM13" s="701"/>
      <c r="AN13" s="701"/>
      <c r="AO13" s="701"/>
      <c r="AP13" s="701"/>
      <c r="AQ13" s="701"/>
      <c r="AR13" s="701"/>
      <c r="AS13" s="701"/>
      <c r="AT13" s="701"/>
      <c r="AU13" s="701"/>
      <c r="AV13" s="701"/>
      <c r="AW13" s="701"/>
      <c r="AX13" s="701"/>
      <c r="AY13" s="701"/>
      <c r="AZ13" s="701"/>
      <c r="BA13" s="701"/>
      <c r="BB13" s="701"/>
      <c r="BC13" s="701"/>
      <c r="BD13" s="701"/>
      <c r="BE13" s="701"/>
      <c r="BF13" s="701"/>
      <c r="BG13" s="701"/>
      <c r="BH13" s="701"/>
      <c r="BI13" s="701"/>
      <c r="BJ13" s="701"/>
      <c r="BK13" s="701"/>
      <c r="BL13" s="701"/>
      <c r="BM13" s="701"/>
      <c r="BN13" s="701"/>
      <c r="BO13" s="701"/>
      <c r="BP13" s="701"/>
      <c r="BQ13" s="701"/>
      <c r="BR13" s="701"/>
      <c r="BS13" s="701"/>
      <c r="BT13" s="701"/>
      <c r="BU13" s="701"/>
    </row>
    <row r="14" spans="1:73" ht="14.5" x14ac:dyDescent="0.35">
      <c r="A14" s="366" t="str">
        <f t="shared" si="0"/>
        <v>Mon</v>
      </c>
      <c r="B14" s="370">
        <v>45915</v>
      </c>
      <c r="C14" s="370">
        <v>45921</v>
      </c>
      <c r="D14" s="733" t="s">
        <v>57</v>
      </c>
      <c r="E14" s="733"/>
      <c r="F14" s="733"/>
      <c r="G14" s="733"/>
      <c r="H14" s="733"/>
      <c r="I14" s="735">
        <v>45908</v>
      </c>
      <c r="J14" s="798"/>
      <c r="K14" s="798">
        <v>45909</v>
      </c>
      <c r="L14" s="370">
        <v>45910</v>
      </c>
      <c r="M14" s="367"/>
      <c r="N14" s="366"/>
      <c r="O14" s="710" t="s">
        <v>2334</v>
      </c>
      <c r="P14" s="265"/>
      <c r="Q14" s="734"/>
      <c r="R14" s="811" t="s">
        <v>2443</v>
      </c>
      <c r="S14" s="470" t="s">
        <v>2444</v>
      </c>
      <c r="T14" s="45" t="s">
        <v>2445</v>
      </c>
      <c r="U14" s="372"/>
      <c r="V14" s="816"/>
      <c r="W14" s="745"/>
      <c r="X14" s="701"/>
      <c r="Y14" s="701"/>
      <c r="Z14" s="701"/>
      <c r="AA14" s="365"/>
      <c r="AB14" s="365"/>
      <c r="AC14" s="701"/>
      <c r="AD14" s="365" t="str">
        <f t="shared" si="5"/>
        <v>Wed</v>
      </c>
      <c r="AE14" s="365" t="str">
        <f t="shared" si="6"/>
        <v>Mon</v>
      </c>
      <c r="AF14" s="701" t="str">
        <f t="shared" si="7"/>
        <v>Tue</v>
      </c>
      <c r="AG14" s="365"/>
      <c r="AH14" s="701"/>
      <c r="AI14" s="701"/>
      <c r="AJ14" s="701"/>
      <c r="AK14" s="701"/>
      <c r="AL14" s="701"/>
      <c r="AM14" s="701"/>
      <c r="AN14" s="701"/>
      <c r="AO14" s="701"/>
      <c r="AP14" s="701"/>
      <c r="AQ14" s="701"/>
      <c r="AR14" s="701"/>
      <c r="AS14" s="701"/>
      <c r="AT14" s="701"/>
      <c r="AU14" s="701"/>
      <c r="AV14" s="701"/>
      <c r="AW14" s="701"/>
      <c r="AX14" s="701"/>
      <c r="AY14" s="701"/>
      <c r="AZ14" s="701"/>
      <c r="BA14" s="701"/>
      <c r="BB14" s="701"/>
      <c r="BC14" s="701"/>
      <c r="BD14" s="701"/>
      <c r="BE14" s="701"/>
      <c r="BF14" s="701"/>
      <c r="BG14" s="701"/>
      <c r="BH14" s="701"/>
      <c r="BI14" s="701"/>
      <c r="BJ14" s="701"/>
      <c r="BK14" s="701"/>
      <c r="BL14" s="701"/>
      <c r="BM14" s="701"/>
      <c r="BN14" s="701"/>
      <c r="BO14" s="701"/>
      <c r="BP14" s="701"/>
      <c r="BQ14" s="701"/>
      <c r="BR14" s="701"/>
      <c r="BS14" s="701"/>
      <c r="BT14" s="701"/>
      <c r="BU14" s="701"/>
    </row>
    <row r="15" spans="1:73" ht="14.5" x14ac:dyDescent="0.35">
      <c r="A15" s="366" t="str">
        <f>TEXT(B15,"ddd")</f>
        <v>Mon</v>
      </c>
      <c r="B15" s="370">
        <v>45922</v>
      </c>
      <c r="C15" s="370">
        <v>45928</v>
      </c>
      <c r="D15" s="733" t="s">
        <v>57</v>
      </c>
      <c r="E15" s="733"/>
      <c r="F15" s="808"/>
      <c r="G15" s="733"/>
      <c r="H15" s="733"/>
      <c r="I15" s="735">
        <v>45915</v>
      </c>
      <c r="J15" s="798"/>
      <c r="K15" s="798">
        <v>45916</v>
      </c>
      <c r="L15" s="370">
        <v>45917</v>
      </c>
      <c r="M15" s="367"/>
      <c r="N15" s="366"/>
      <c r="O15" s="710"/>
      <c r="P15" s="265"/>
      <c r="Q15" s="734"/>
      <c r="R15" s="811" t="s">
        <v>2446</v>
      </c>
      <c r="S15" s="45" t="s">
        <v>2447</v>
      </c>
      <c r="T15" s="45" t="s">
        <v>2448</v>
      </c>
      <c r="U15" s="372"/>
      <c r="V15" s="816"/>
      <c r="W15" s="745"/>
      <c r="X15" s="701"/>
      <c r="Y15" s="701"/>
      <c r="Z15" s="701"/>
      <c r="AA15" s="365"/>
      <c r="AB15" s="365"/>
      <c r="AC15" s="701"/>
      <c r="AD15" s="365" t="str">
        <f t="shared" si="5"/>
        <v>Wed</v>
      </c>
      <c r="AE15" s="365" t="str">
        <f t="shared" si="6"/>
        <v>Mon</v>
      </c>
      <c r="AF15" s="701" t="str">
        <f t="shared" si="7"/>
        <v>Tue</v>
      </c>
      <c r="AG15" s="365"/>
      <c r="AH15" s="701"/>
      <c r="AI15" s="701"/>
      <c r="AJ15" s="701"/>
      <c r="AK15" s="701"/>
      <c r="AL15" s="701"/>
      <c r="AM15" s="701"/>
      <c r="AN15" s="701"/>
      <c r="AO15" s="701"/>
      <c r="AP15" s="701"/>
      <c r="AQ15" s="701"/>
      <c r="AR15" s="701"/>
      <c r="AS15" s="701"/>
      <c r="AT15" s="701"/>
      <c r="AU15" s="701"/>
      <c r="AV15" s="701"/>
      <c r="AW15" s="701"/>
      <c r="AX15" s="701"/>
      <c r="AY15" s="701"/>
      <c r="AZ15" s="701"/>
      <c r="BA15" s="701"/>
      <c r="BB15" s="701"/>
      <c r="BC15" s="701"/>
      <c r="BD15" s="701"/>
      <c r="BE15" s="701"/>
      <c r="BF15" s="701"/>
      <c r="BG15" s="701"/>
      <c r="BH15" s="701"/>
      <c r="BI15" s="701"/>
      <c r="BJ15" s="701"/>
      <c r="BK15" s="701"/>
      <c r="BL15" s="701"/>
      <c r="BM15" s="701"/>
      <c r="BN15" s="701"/>
      <c r="BO15" s="701"/>
      <c r="BP15" s="701"/>
      <c r="BQ15" s="701"/>
      <c r="BR15" s="701"/>
      <c r="BS15" s="701"/>
      <c r="BT15" s="701"/>
      <c r="BU15" s="701"/>
    </row>
    <row r="16" spans="1:73" ht="14.5" x14ac:dyDescent="0.35">
      <c r="A16" s="366" t="str">
        <f t="shared" si="0"/>
        <v>Mon</v>
      </c>
      <c r="B16" s="370">
        <v>45929</v>
      </c>
      <c r="C16" s="370">
        <v>45935</v>
      </c>
      <c r="D16" s="733" t="s">
        <v>57</v>
      </c>
      <c r="E16" s="733"/>
      <c r="F16" s="733"/>
      <c r="G16" s="370"/>
      <c r="H16" s="733"/>
      <c r="I16" s="735">
        <v>45922</v>
      </c>
      <c r="J16" s="735"/>
      <c r="K16" s="368">
        <v>45923</v>
      </c>
      <c r="L16" s="370">
        <v>45924</v>
      </c>
      <c r="M16" s="367"/>
      <c r="N16" s="366"/>
      <c r="O16" s="710" t="s">
        <v>2334</v>
      </c>
      <c r="P16" s="265"/>
      <c r="Q16" s="734"/>
      <c r="R16" s="811" t="s">
        <v>2449</v>
      </c>
      <c r="S16" s="821" t="s">
        <v>2450</v>
      </c>
      <c r="T16" s="820" t="s">
        <v>2451</v>
      </c>
      <c r="U16" s="372"/>
      <c r="V16" s="817"/>
      <c r="W16" s="745"/>
      <c r="X16" s="701"/>
      <c r="Y16" s="701"/>
      <c r="Z16" s="701"/>
      <c r="AA16" s="365"/>
      <c r="AB16" s="365"/>
      <c r="AC16" s="701"/>
      <c r="AD16" s="365" t="str">
        <f t="shared" si="5"/>
        <v>Wed</v>
      </c>
      <c r="AE16" s="365" t="str">
        <f t="shared" ref="AE16" si="8">TEXT(I16,"ddd")</f>
        <v>Mon</v>
      </c>
      <c r="AF16" s="701" t="str">
        <f t="shared" ref="AF16" si="9">TEXT(K16,"ddd")</f>
        <v>Tue</v>
      </c>
      <c r="AJ16" s="701"/>
      <c r="AK16" s="701"/>
      <c r="AL16" s="701"/>
      <c r="AM16" s="701"/>
      <c r="AN16" s="701"/>
      <c r="AO16" s="701"/>
      <c r="AP16" s="701"/>
      <c r="AQ16" s="701"/>
      <c r="AR16" s="701"/>
      <c r="AS16" s="701"/>
      <c r="AT16" s="701"/>
      <c r="AU16" s="701"/>
      <c r="AV16" s="701"/>
      <c r="AW16" s="701"/>
      <c r="AX16" s="701"/>
      <c r="AY16" s="701"/>
      <c r="AZ16" s="701"/>
      <c r="BA16" s="701"/>
      <c r="BB16" s="701"/>
      <c r="BC16" s="701"/>
      <c r="BD16" s="701"/>
      <c r="BE16" s="701"/>
      <c r="BF16" s="701"/>
      <c r="BG16" s="701"/>
      <c r="BH16" s="701"/>
      <c r="BI16" s="701"/>
      <c r="BJ16" s="701"/>
      <c r="BK16" s="701"/>
      <c r="BL16" s="701"/>
      <c r="BM16" s="701"/>
      <c r="BN16" s="701"/>
      <c r="BO16" s="701"/>
      <c r="BP16" s="701"/>
      <c r="BQ16" s="701"/>
      <c r="BR16" s="701"/>
      <c r="BS16" s="701"/>
      <c r="BT16" s="701"/>
      <c r="BU16" s="701"/>
    </row>
    <row r="17" spans="1:73" ht="14.5" x14ac:dyDescent="0.35">
      <c r="A17" s="366" t="str">
        <f t="shared" si="0"/>
        <v>Mon</v>
      </c>
      <c r="B17" s="370">
        <v>45901</v>
      </c>
      <c r="C17" s="370">
        <v>45907</v>
      </c>
      <c r="D17" s="743" t="s">
        <v>2452</v>
      </c>
      <c r="E17" s="733"/>
      <c r="F17" s="733"/>
      <c r="G17" s="370">
        <v>45891</v>
      </c>
      <c r="H17" s="733"/>
      <c r="I17" s="735"/>
      <c r="J17" s="735"/>
      <c r="K17" s="370">
        <v>45891</v>
      </c>
      <c r="L17" s="370">
        <v>45891</v>
      </c>
      <c r="M17" s="367"/>
      <c r="N17" s="366"/>
      <c r="O17" s="710"/>
      <c r="P17" s="265"/>
      <c r="Q17" s="734"/>
      <c r="R17" s="811"/>
      <c r="S17" s="470" t="s">
        <v>2453</v>
      </c>
      <c r="T17" s="330"/>
      <c r="U17" s="372"/>
      <c r="V17" s="812"/>
      <c r="W17" s="745"/>
      <c r="X17" s="701"/>
      <c r="Y17" s="701"/>
      <c r="Z17" s="701"/>
      <c r="AA17" s="365"/>
      <c r="AB17" s="365"/>
      <c r="AC17" s="701"/>
      <c r="AD17" s="365"/>
      <c r="AE17" s="701"/>
      <c r="AF17" s="701"/>
      <c r="AJ17" s="701"/>
      <c r="AK17" s="701"/>
      <c r="AL17" s="701"/>
      <c r="AM17" s="701"/>
      <c r="AN17" s="701"/>
      <c r="AO17" s="701"/>
      <c r="AP17" s="701"/>
      <c r="AQ17" s="701"/>
      <c r="AR17" s="701"/>
      <c r="AS17" s="701"/>
      <c r="AT17" s="701"/>
      <c r="AU17" s="701"/>
      <c r="AV17" s="701"/>
      <c r="AW17" s="701"/>
      <c r="AX17" s="701"/>
      <c r="AY17" s="701"/>
      <c r="AZ17" s="701"/>
      <c r="BA17" s="701"/>
      <c r="BB17" s="701"/>
      <c r="BC17" s="701"/>
      <c r="BD17" s="701"/>
      <c r="BE17" s="701"/>
      <c r="BF17" s="701"/>
      <c r="BG17" s="701"/>
      <c r="BH17" s="701"/>
      <c r="BI17" s="701"/>
      <c r="BJ17" s="701"/>
      <c r="BK17" s="701"/>
      <c r="BL17" s="701"/>
      <c r="BM17" s="701"/>
      <c r="BN17" s="701"/>
      <c r="BO17" s="701"/>
      <c r="BP17" s="701"/>
      <c r="BQ17" s="701"/>
      <c r="BR17" s="701"/>
      <c r="BS17" s="701"/>
      <c r="BT17" s="701"/>
      <c r="BU17" s="701"/>
    </row>
    <row r="18" spans="1:73" ht="14.5" x14ac:dyDescent="0.35">
      <c r="A18" s="366" t="str">
        <f t="shared" si="0"/>
        <v>Mon</v>
      </c>
      <c r="B18" s="370">
        <v>45908</v>
      </c>
      <c r="C18" s="370">
        <v>45914</v>
      </c>
      <c r="D18" s="743" t="s">
        <v>2454</v>
      </c>
      <c r="E18" s="733"/>
      <c r="F18" s="733"/>
      <c r="G18" s="370">
        <v>45898</v>
      </c>
      <c r="H18" s="370"/>
      <c r="I18" s="735"/>
      <c r="J18" s="735"/>
      <c r="K18" s="370"/>
      <c r="L18" s="370"/>
      <c r="M18" s="370"/>
      <c r="N18" s="366"/>
      <c r="O18" s="710" t="s">
        <v>2334</v>
      </c>
      <c r="P18" s="265"/>
      <c r="Q18" s="734"/>
      <c r="R18" s="815"/>
      <c r="S18" s="470" t="s">
        <v>2455</v>
      </c>
      <c r="T18" s="819"/>
      <c r="U18" s="819"/>
      <c r="V18" s="805"/>
      <c r="W18" s="745"/>
      <c r="X18" s="701"/>
      <c r="Y18" s="701"/>
      <c r="Z18" s="701"/>
      <c r="AA18" s="365"/>
      <c r="AB18" s="701"/>
      <c r="AC18" s="701"/>
      <c r="AD18" s="701"/>
      <c r="AE18" s="701"/>
      <c r="AF18" s="701"/>
      <c r="AG18" s="701"/>
      <c r="AH18" s="701"/>
      <c r="AI18" s="701"/>
      <c r="AJ18" s="701"/>
      <c r="AK18" s="701"/>
      <c r="AL18" s="701"/>
      <c r="AM18" s="701"/>
      <c r="AN18" s="701"/>
      <c r="AO18" s="701"/>
      <c r="AP18" s="701"/>
      <c r="AQ18" s="701"/>
      <c r="AR18" s="701"/>
      <c r="AS18" s="701"/>
      <c r="AT18" s="701"/>
      <c r="AU18" s="701"/>
      <c r="AV18" s="701"/>
      <c r="AW18" s="701"/>
      <c r="AX18" s="701"/>
      <c r="AY18" s="701"/>
      <c r="AZ18" s="701"/>
      <c r="BA18" s="701"/>
      <c r="BB18" s="701"/>
      <c r="BC18" s="701"/>
      <c r="BD18" s="701"/>
      <c r="BE18" s="701"/>
      <c r="BF18" s="701"/>
      <c r="BG18" s="701"/>
      <c r="BH18" s="701"/>
      <c r="BI18" s="701"/>
      <c r="BJ18" s="701"/>
      <c r="BK18" s="701"/>
      <c r="BL18" s="701"/>
      <c r="BM18" s="701"/>
      <c r="BN18" s="701"/>
      <c r="BO18" s="701"/>
      <c r="BP18" s="701"/>
      <c r="BQ18" s="701"/>
      <c r="BR18" s="701"/>
      <c r="BS18" s="701"/>
      <c r="BT18" s="701"/>
      <c r="BU18" s="701"/>
    </row>
    <row r="19" spans="1:73" ht="14.5" x14ac:dyDescent="0.35">
      <c r="A19" s="366" t="str">
        <f t="shared" si="0"/>
        <v>Fri</v>
      </c>
      <c r="B19" s="370">
        <v>45919</v>
      </c>
      <c r="C19" s="370">
        <v>45928</v>
      </c>
      <c r="D19" s="743" t="s">
        <v>2456</v>
      </c>
      <c r="E19" s="733"/>
      <c r="F19" s="733"/>
      <c r="G19" s="370">
        <v>45911</v>
      </c>
      <c r="H19" s="370"/>
      <c r="I19" s="735"/>
      <c r="J19" s="735"/>
      <c r="K19" s="370">
        <v>45912</v>
      </c>
      <c r="L19" s="370">
        <f t="shared" si="1"/>
        <v>45912</v>
      </c>
      <c r="M19" s="366"/>
      <c r="N19" s="366"/>
      <c r="O19" s="710" t="s">
        <v>1672</v>
      </c>
      <c r="P19" s="265"/>
      <c r="Q19" s="366"/>
      <c r="R19" s="739"/>
      <c r="S19" s="470" t="s">
        <v>2457</v>
      </c>
      <c r="T19" s="330"/>
      <c r="U19" s="372"/>
      <c r="V19" s="805"/>
      <c r="W19" s="745"/>
      <c r="X19" s="701"/>
      <c r="Y19" s="701"/>
      <c r="Z19" s="701"/>
      <c r="AA19" s="701"/>
      <c r="AB19" s="701"/>
      <c r="AC19" s="701"/>
      <c r="AD19" s="701"/>
      <c r="AE19" s="701"/>
      <c r="AF19" s="701"/>
      <c r="AG19" s="701"/>
      <c r="AH19" s="701"/>
      <c r="AI19" s="701"/>
      <c r="AJ19" s="701"/>
      <c r="AK19" s="701"/>
      <c r="AL19" s="701"/>
      <c r="AM19" s="701"/>
      <c r="AN19" s="701"/>
      <c r="AO19" s="701"/>
      <c r="AP19" s="701"/>
      <c r="AQ19" s="701"/>
      <c r="AR19" s="701"/>
      <c r="AS19" s="701"/>
      <c r="AT19" s="701"/>
      <c r="AU19" s="701"/>
      <c r="AV19" s="701"/>
      <c r="AW19" s="701"/>
      <c r="AX19" s="701"/>
      <c r="AY19" s="701"/>
      <c r="AZ19" s="701"/>
      <c r="BA19" s="701"/>
      <c r="BB19" s="701"/>
      <c r="BC19" s="701"/>
      <c r="BD19" s="701"/>
      <c r="BE19" s="701"/>
      <c r="BF19" s="701"/>
      <c r="BG19" s="701"/>
      <c r="BH19" s="701"/>
      <c r="BI19" s="701"/>
      <c r="BJ19" s="701"/>
      <c r="BK19" s="701"/>
      <c r="BL19" s="701"/>
      <c r="BM19" s="701"/>
      <c r="BN19" s="701"/>
      <c r="BO19" s="701"/>
      <c r="BP19" s="701"/>
      <c r="BQ19" s="701"/>
      <c r="BR19" s="701"/>
      <c r="BS19" s="701"/>
      <c r="BT19" s="701"/>
      <c r="BU19" s="701"/>
    </row>
    <row r="20" spans="1:73" ht="29" x14ac:dyDescent="0.35">
      <c r="A20" s="366" t="str">
        <f t="shared" si="0"/>
        <v>Mon</v>
      </c>
      <c r="B20" s="370">
        <v>45929</v>
      </c>
      <c r="C20" s="370">
        <v>45935</v>
      </c>
      <c r="D20" s="743" t="s">
        <v>2458</v>
      </c>
      <c r="E20" s="733"/>
      <c r="F20" s="733"/>
      <c r="G20" s="370">
        <v>45919</v>
      </c>
      <c r="H20" s="370"/>
      <c r="I20" s="735"/>
      <c r="J20" s="735"/>
      <c r="K20" s="370"/>
      <c r="L20" s="370"/>
      <c r="M20" s="366"/>
      <c r="N20" s="366"/>
      <c r="O20" s="710" t="s">
        <v>1726</v>
      </c>
      <c r="P20" s="265"/>
      <c r="Q20" s="366"/>
      <c r="R20" s="739"/>
      <c r="S20" s="757" t="s">
        <v>2459</v>
      </c>
      <c r="T20" s="320"/>
      <c r="U20" s="365"/>
      <c r="V20" s="805"/>
      <c r="W20" s="745"/>
      <c r="X20" s="701"/>
      <c r="Y20" s="701"/>
      <c r="Z20" s="701"/>
      <c r="AA20" s="701"/>
      <c r="AB20" s="701"/>
      <c r="AC20" s="701"/>
      <c r="AD20" s="701"/>
      <c r="AE20" s="701"/>
      <c r="AF20" s="701"/>
      <c r="AG20" s="701"/>
      <c r="AH20" s="701"/>
      <c r="AI20" s="701"/>
      <c r="AJ20" s="701"/>
      <c r="AK20" s="701"/>
      <c r="AL20" s="701"/>
      <c r="AM20" s="701"/>
      <c r="AN20" s="701"/>
      <c r="AO20" s="701"/>
      <c r="AP20" s="701"/>
      <c r="AQ20" s="701"/>
      <c r="AR20" s="701"/>
      <c r="AS20" s="701"/>
      <c r="AT20" s="701"/>
      <c r="AU20" s="701"/>
      <c r="AV20" s="701"/>
      <c r="AW20" s="701"/>
      <c r="AX20" s="701"/>
      <c r="AY20" s="701"/>
      <c r="AZ20" s="701"/>
      <c r="BA20" s="701"/>
      <c r="BB20" s="701"/>
      <c r="BC20" s="701"/>
      <c r="BD20" s="701"/>
      <c r="BE20" s="701"/>
      <c r="BF20" s="701"/>
      <c r="BG20" s="701"/>
      <c r="BH20" s="701"/>
      <c r="BI20" s="701"/>
      <c r="BJ20" s="701"/>
      <c r="BK20" s="701"/>
      <c r="BL20" s="701"/>
      <c r="BM20" s="701"/>
      <c r="BN20" s="701"/>
      <c r="BO20" s="701"/>
      <c r="BP20" s="701"/>
      <c r="BQ20" s="701"/>
      <c r="BR20" s="701"/>
      <c r="BS20" s="701"/>
      <c r="BT20" s="701"/>
      <c r="BU20" s="701"/>
    </row>
    <row r="21" spans="1:73" ht="14.5" x14ac:dyDescent="0.35">
      <c r="A21" s="366" t="str">
        <f t="shared" ref="A21:A24" si="10">TEXT(B21,"ddd")</f>
        <v>Mon</v>
      </c>
      <c r="B21" s="370">
        <v>45901</v>
      </c>
      <c r="C21" s="370">
        <v>45907</v>
      </c>
      <c r="D21" s="743" t="s">
        <v>2460</v>
      </c>
      <c r="E21" s="733"/>
      <c r="F21" s="733"/>
      <c r="G21" s="370">
        <v>45891</v>
      </c>
      <c r="H21" s="370"/>
      <c r="I21" s="735"/>
      <c r="J21" s="735"/>
      <c r="K21" s="370">
        <v>45891</v>
      </c>
      <c r="L21" s="370">
        <v>45891</v>
      </c>
      <c r="M21" s="366"/>
      <c r="N21" s="366"/>
      <c r="O21" s="710"/>
      <c r="P21" s="265"/>
      <c r="Q21" s="366"/>
      <c r="R21" s="366"/>
      <c r="S21" s="366"/>
      <c r="T21" s="366"/>
      <c r="U21" s="366"/>
      <c r="V21" s="366"/>
      <c r="W21" s="745"/>
      <c r="X21" s="701"/>
      <c r="Y21" s="701"/>
      <c r="Z21" s="701"/>
      <c r="AA21" s="701"/>
      <c r="AB21" s="701"/>
      <c r="AC21" s="701"/>
      <c r="AD21" s="701"/>
      <c r="AE21" s="701"/>
      <c r="AF21" s="701"/>
      <c r="AG21" s="701"/>
      <c r="AH21" s="701"/>
      <c r="AI21" s="701"/>
      <c r="AJ21" s="701"/>
      <c r="AK21" s="701"/>
      <c r="AL21" s="701"/>
      <c r="AM21" s="701"/>
      <c r="AN21" s="701"/>
      <c r="AO21" s="701"/>
      <c r="AP21" s="701"/>
      <c r="AQ21" s="701"/>
      <c r="AR21" s="701"/>
      <c r="AS21" s="701"/>
      <c r="AT21" s="701"/>
      <c r="AU21" s="701"/>
      <c r="AV21" s="701"/>
      <c r="AW21" s="701"/>
      <c r="AX21" s="701"/>
      <c r="AY21" s="701"/>
      <c r="AZ21" s="701"/>
      <c r="BA21" s="701"/>
      <c r="BB21" s="701"/>
      <c r="BC21" s="701"/>
      <c r="BD21" s="701"/>
      <c r="BE21" s="701"/>
      <c r="BF21" s="701"/>
      <c r="BG21" s="701"/>
      <c r="BH21" s="701"/>
      <c r="BI21" s="701"/>
      <c r="BJ21" s="701"/>
      <c r="BK21" s="701"/>
      <c r="BL21" s="701"/>
      <c r="BM21" s="701"/>
      <c r="BN21" s="701"/>
      <c r="BO21" s="701"/>
      <c r="BP21" s="701"/>
      <c r="BQ21" s="701"/>
      <c r="BR21" s="701"/>
      <c r="BS21" s="701"/>
      <c r="BT21" s="701"/>
      <c r="BU21" s="701"/>
    </row>
    <row r="22" spans="1:73" ht="14.5" x14ac:dyDescent="0.35">
      <c r="A22" s="366" t="str">
        <f t="shared" si="10"/>
        <v>Mon</v>
      </c>
      <c r="B22" s="370">
        <v>45908</v>
      </c>
      <c r="C22" s="370">
        <v>45914</v>
      </c>
      <c r="D22" s="743" t="s">
        <v>2461</v>
      </c>
      <c r="E22" s="733"/>
      <c r="F22" s="733"/>
      <c r="G22" s="370">
        <v>45898</v>
      </c>
      <c r="H22" s="370"/>
      <c r="I22" s="735"/>
      <c r="J22" s="735"/>
      <c r="K22" s="370"/>
      <c r="L22" s="370"/>
      <c r="M22" s="366"/>
      <c r="N22" s="366"/>
      <c r="O22" s="710" t="s">
        <v>1672</v>
      </c>
      <c r="P22" s="265"/>
      <c r="Q22" s="366"/>
      <c r="R22" s="366"/>
      <c r="S22" s="366"/>
      <c r="T22" s="366"/>
      <c r="U22" s="366"/>
      <c r="V22" s="366"/>
      <c r="W22" s="745"/>
      <c r="X22" s="701"/>
      <c r="Y22" s="701"/>
      <c r="Z22" s="701"/>
      <c r="AA22" s="701"/>
      <c r="AB22" s="701"/>
      <c r="AC22" s="701"/>
      <c r="AD22" s="701"/>
      <c r="AE22" s="701"/>
      <c r="AF22" s="701"/>
      <c r="AG22" s="701"/>
      <c r="AH22" s="701"/>
      <c r="AI22" s="701"/>
      <c r="AJ22" s="701"/>
      <c r="AK22" s="701"/>
      <c r="AL22" s="701"/>
      <c r="AM22" s="701"/>
      <c r="AN22" s="701"/>
      <c r="AO22" s="701"/>
      <c r="AP22" s="701"/>
      <c r="AQ22" s="701"/>
      <c r="AR22" s="701"/>
      <c r="AS22" s="701"/>
      <c r="AT22" s="701"/>
      <c r="AU22" s="701"/>
      <c r="AV22" s="701"/>
      <c r="AW22" s="701"/>
      <c r="AX22" s="701"/>
      <c r="AY22" s="701"/>
      <c r="AZ22" s="701"/>
      <c r="BA22" s="701"/>
      <c r="BB22" s="701"/>
      <c r="BC22" s="701"/>
      <c r="BD22" s="701"/>
      <c r="BE22" s="701"/>
      <c r="BF22" s="701"/>
      <c r="BG22" s="701"/>
      <c r="BH22" s="701"/>
      <c r="BI22" s="701"/>
      <c r="BJ22" s="701"/>
      <c r="BK22" s="701"/>
      <c r="BL22" s="701"/>
      <c r="BM22" s="701"/>
      <c r="BN22" s="701"/>
      <c r="BO22" s="701"/>
      <c r="BP22" s="701"/>
      <c r="BQ22" s="701"/>
      <c r="BR22" s="701"/>
      <c r="BS22" s="701"/>
      <c r="BT22" s="701"/>
      <c r="BU22" s="701"/>
    </row>
    <row r="23" spans="1:73" ht="14.5" x14ac:dyDescent="0.35">
      <c r="A23" s="366" t="str">
        <f t="shared" si="10"/>
        <v>Fri</v>
      </c>
      <c r="B23" s="370">
        <v>45919</v>
      </c>
      <c r="C23" s="370">
        <v>45928</v>
      </c>
      <c r="D23" s="743" t="s">
        <v>2462</v>
      </c>
      <c r="E23" s="733"/>
      <c r="F23" s="733"/>
      <c r="G23" s="370">
        <v>45911</v>
      </c>
      <c r="H23" s="370"/>
      <c r="I23" s="735"/>
      <c r="J23" s="735"/>
      <c r="K23" s="370">
        <v>45912</v>
      </c>
      <c r="L23" s="370">
        <f t="shared" ref="L23" si="11">K23</f>
        <v>45912</v>
      </c>
      <c r="M23" s="366"/>
      <c r="N23" s="366"/>
      <c r="O23" s="710"/>
      <c r="P23" s="265"/>
      <c r="Q23" s="366"/>
      <c r="R23" s="366"/>
      <c r="S23" s="366"/>
      <c r="T23" s="366"/>
      <c r="U23" s="366"/>
      <c r="V23" s="366"/>
      <c r="W23" s="745"/>
      <c r="X23" s="701"/>
      <c r="Y23" s="701"/>
      <c r="Z23" s="701"/>
      <c r="AA23" s="701"/>
      <c r="AB23" s="701"/>
      <c r="AC23" s="701"/>
      <c r="AD23" s="701"/>
      <c r="AE23" s="701"/>
      <c r="AF23" s="701"/>
      <c r="AG23" s="701"/>
      <c r="AH23" s="701"/>
      <c r="AI23" s="701"/>
      <c r="AJ23" s="701"/>
      <c r="AK23" s="701"/>
      <c r="AL23" s="701"/>
      <c r="AM23" s="701"/>
      <c r="AN23" s="701"/>
      <c r="AO23" s="701"/>
      <c r="AP23" s="701"/>
      <c r="AQ23" s="701"/>
      <c r="AR23" s="701"/>
      <c r="AS23" s="701"/>
      <c r="AT23" s="701"/>
      <c r="AU23" s="701"/>
      <c r="AV23" s="701"/>
      <c r="AW23" s="701"/>
      <c r="AX23" s="701"/>
      <c r="AY23" s="701"/>
      <c r="AZ23" s="701"/>
      <c r="BA23" s="701"/>
      <c r="BB23" s="701"/>
      <c r="BC23" s="701"/>
      <c r="BD23" s="701"/>
      <c r="BE23" s="701"/>
      <c r="BF23" s="701"/>
      <c r="BG23" s="701"/>
      <c r="BH23" s="701"/>
      <c r="BI23" s="701"/>
      <c r="BJ23" s="701"/>
      <c r="BK23" s="701"/>
      <c r="BL23" s="701"/>
      <c r="BM23" s="701"/>
      <c r="BN23" s="701"/>
      <c r="BO23" s="701"/>
      <c r="BP23" s="701"/>
      <c r="BQ23" s="701"/>
      <c r="BR23" s="701"/>
      <c r="BS23" s="701"/>
      <c r="BT23" s="701"/>
      <c r="BU23" s="701"/>
    </row>
    <row r="24" spans="1:73" ht="14.5" x14ac:dyDescent="0.35">
      <c r="A24" s="366" t="str">
        <f t="shared" si="10"/>
        <v>Mon</v>
      </c>
      <c r="B24" s="370">
        <v>45929</v>
      </c>
      <c r="C24" s="370">
        <v>45935</v>
      </c>
      <c r="D24" s="743" t="s">
        <v>2463</v>
      </c>
      <c r="E24" s="733"/>
      <c r="F24" s="733"/>
      <c r="G24" s="370">
        <v>45919</v>
      </c>
      <c r="H24" s="370"/>
      <c r="I24" s="735"/>
      <c r="J24" s="735"/>
      <c r="K24" s="370"/>
      <c r="L24" s="370"/>
      <c r="M24" s="366"/>
      <c r="N24" s="366"/>
      <c r="O24" s="710"/>
      <c r="P24" s="265"/>
      <c r="Q24" s="366"/>
      <c r="R24" s="366"/>
      <c r="S24" s="818"/>
      <c r="T24" s="818"/>
      <c r="U24" s="818"/>
      <c r="V24" s="826"/>
      <c r="W24" s="745"/>
      <c r="X24" s="701"/>
      <c r="Y24" s="701"/>
      <c r="Z24" s="701"/>
      <c r="AA24" s="701"/>
      <c r="AB24" s="701"/>
      <c r="AC24" s="701"/>
      <c r="AD24" s="701"/>
      <c r="AE24" s="701"/>
      <c r="AF24" s="701"/>
      <c r="AG24" s="701"/>
      <c r="AH24" s="701"/>
      <c r="AI24" s="701"/>
      <c r="AJ24" s="701"/>
      <c r="AK24" s="701"/>
      <c r="AL24" s="701"/>
      <c r="AM24" s="701"/>
      <c r="AN24" s="701"/>
      <c r="AO24" s="701"/>
      <c r="AP24" s="701"/>
      <c r="AQ24" s="701"/>
      <c r="AR24" s="701"/>
      <c r="AS24" s="701"/>
      <c r="AT24" s="701"/>
      <c r="AU24" s="701"/>
      <c r="AV24" s="701"/>
      <c r="AW24" s="701"/>
      <c r="AX24" s="701"/>
      <c r="AY24" s="701"/>
      <c r="AZ24" s="701"/>
      <c r="BA24" s="701"/>
      <c r="BB24" s="701"/>
      <c r="BC24" s="701"/>
      <c r="BD24" s="701"/>
      <c r="BE24" s="701"/>
      <c r="BF24" s="701"/>
      <c r="BG24" s="701"/>
      <c r="BH24" s="701"/>
      <c r="BI24" s="701"/>
      <c r="BJ24" s="701"/>
      <c r="BK24" s="701"/>
      <c r="BL24" s="701"/>
      <c r="BM24" s="701"/>
      <c r="BN24" s="701"/>
      <c r="BO24" s="701"/>
      <c r="BP24" s="701"/>
      <c r="BQ24" s="701"/>
      <c r="BR24" s="701"/>
      <c r="BS24" s="701"/>
      <c r="BT24" s="701"/>
      <c r="BU24" s="701"/>
    </row>
    <row r="25" spans="1:73" ht="14.5" x14ac:dyDescent="0.35">
      <c r="A25" s="366" t="str">
        <f t="shared" si="0"/>
        <v>Mon</v>
      </c>
      <c r="B25" s="370">
        <v>45901</v>
      </c>
      <c r="C25" s="370">
        <v>45905</v>
      </c>
      <c r="D25" s="743" t="s">
        <v>2464</v>
      </c>
      <c r="E25" s="733"/>
      <c r="F25" s="733"/>
      <c r="G25" s="733"/>
      <c r="H25" s="370"/>
      <c r="I25" s="735"/>
      <c r="J25" s="735"/>
      <c r="K25" s="370"/>
      <c r="L25" s="370">
        <f t="shared" si="1"/>
        <v>0</v>
      </c>
      <c r="M25" s="366"/>
      <c r="N25" s="366"/>
      <c r="O25" s="710"/>
      <c r="P25" s="265"/>
      <c r="Q25" s="366"/>
      <c r="R25" s="265"/>
      <c r="S25" s="742"/>
      <c r="T25" s="742"/>
      <c r="U25" s="818"/>
      <c r="V25" s="805"/>
      <c r="W25" s="265" t="s">
        <v>2465</v>
      </c>
      <c r="X25" s="701"/>
      <c r="Y25" s="701"/>
      <c r="Z25" s="701"/>
      <c r="AA25" s="701"/>
      <c r="AB25" s="701"/>
      <c r="AC25" s="701"/>
      <c r="AD25" s="701"/>
      <c r="AE25" s="701"/>
      <c r="AF25" s="701"/>
      <c r="AG25" s="701"/>
      <c r="AH25" s="701"/>
      <c r="AI25" s="701"/>
      <c r="AJ25" s="701"/>
      <c r="AK25" s="701"/>
      <c r="AL25" s="701"/>
      <c r="AM25" s="701"/>
      <c r="AN25" s="701"/>
      <c r="AO25" s="701"/>
      <c r="AP25" s="701"/>
      <c r="AQ25" s="701"/>
      <c r="AR25" s="701"/>
      <c r="AS25" s="701"/>
      <c r="AT25" s="701"/>
      <c r="AU25" s="701"/>
      <c r="AV25" s="701"/>
      <c r="AW25" s="701"/>
      <c r="AX25" s="701"/>
      <c r="AY25" s="701"/>
      <c r="AZ25" s="701"/>
      <c r="BA25" s="701"/>
      <c r="BB25" s="701"/>
      <c r="BC25" s="701"/>
      <c r="BD25" s="701"/>
      <c r="BE25" s="701"/>
      <c r="BF25" s="701"/>
      <c r="BG25" s="701"/>
      <c r="BH25" s="701"/>
      <c r="BI25" s="701"/>
      <c r="BJ25" s="701"/>
      <c r="BK25" s="701"/>
      <c r="BL25" s="701"/>
      <c r="BM25" s="701"/>
      <c r="BN25" s="701"/>
      <c r="BO25" s="701"/>
      <c r="BP25" s="701"/>
      <c r="BQ25" s="701"/>
      <c r="BR25" s="701"/>
      <c r="BS25" s="701"/>
      <c r="BT25" s="701"/>
      <c r="BU25" s="701"/>
    </row>
    <row r="26" spans="1:73" ht="14.5" x14ac:dyDescent="0.35">
      <c r="A26" s="366" t="str">
        <f t="shared" si="0"/>
        <v>Sat</v>
      </c>
      <c r="B26" s="370">
        <v>45906</v>
      </c>
      <c r="C26" s="370">
        <v>45912</v>
      </c>
      <c r="D26" s="743" t="s">
        <v>2466</v>
      </c>
      <c r="E26" s="733"/>
      <c r="F26" s="733"/>
      <c r="G26" s="733"/>
      <c r="H26" s="370"/>
      <c r="I26" s="735"/>
      <c r="J26" s="735"/>
      <c r="K26" s="370"/>
      <c r="L26" s="370">
        <f t="shared" si="1"/>
        <v>0</v>
      </c>
      <c r="M26" s="366"/>
      <c r="N26" s="366"/>
      <c r="O26" s="710"/>
      <c r="P26" s="265"/>
      <c r="Q26" s="366"/>
      <c r="R26" s="265"/>
      <c r="S26" s="265"/>
      <c r="T26" s="265"/>
      <c r="U26" s="366"/>
      <c r="V26" s="739"/>
      <c r="W26" s="265" t="s">
        <v>2467</v>
      </c>
      <c r="X26" s="701"/>
      <c r="Y26" s="701"/>
      <c r="Z26" s="701"/>
      <c r="AA26" s="701"/>
      <c r="AB26" s="701"/>
      <c r="AC26" s="701"/>
      <c r="AD26" s="701"/>
      <c r="AE26" s="701"/>
      <c r="AF26" s="701"/>
      <c r="AG26" s="701"/>
      <c r="AH26" s="701"/>
      <c r="AI26" s="701"/>
      <c r="AJ26" s="701"/>
      <c r="AK26" s="701"/>
      <c r="AL26" s="701"/>
      <c r="AM26" s="701"/>
      <c r="AN26" s="701"/>
      <c r="AO26" s="701"/>
      <c r="AP26" s="701"/>
      <c r="AQ26" s="701"/>
      <c r="AR26" s="701"/>
      <c r="AS26" s="701"/>
      <c r="AT26" s="701"/>
      <c r="AU26" s="701"/>
      <c r="AV26" s="701"/>
      <c r="AW26" s="701"/>
      <c r="AX26" s="701"/>
      <c r="AY26" s="701"/>
      <c r="AZ26" s="701"/>
      <c r="BA26" s="701"/>
      <c r="BB26" s="701"/>
      <c r="BC26" s="701"/>
      <c r="BD26" s="701"/>
      <c r="BE26" s="701"/>
      <c r="BF26" s="701"/>
      <c r="BG26" s="701"/>
      <c r="BH26" s="701"/>
      <c r="BI26" s="701"/>
      <c r="BJ26" s="701"/>
      <c r="BK26" s="701"/>
      <c r="BL26" s="701"/>
      <c r="BM26" s="701"/>
      <c r="BN26" s="701"/>
      <c r="BO26" s="701"/>
      <c r="BP26" s="701"/>
      <c r="BQ26" s="701"/>
      <c r="BR26" s="701"/>
      <c r="BS26" s="701"/>
      <c r="BT26" s="701"/>
      <c r="BU26" s="701"/>
    </row>
    <row r="27" spans="1:73" ht="14.5" x14ac:dyDescent="0.35">
      <c r="A27" s="366" t="str">
        <f t="shared" si="0"/>
        <v>Fri</v>
      </c>
      <c r="B27" s="370">
        <v>45919</v>
      </c>
      <c r="C27" s="370">
        <v>45923</v>
      </c>
      <c r="D27" s="743" t="s">
        <v>2468</v>
      </c>
      <c r="E27" s="743"/>
      <c r="F27" s="743"/>
      <c r="G27" s="743"/>
      <c r="H27" s="743"/>
      <c r="I27" s="735"/>
      <c r="J27" s="735"/>
      <c r="K27" s="370"/>
      <c r="L27" s="370">
        <f t="shared" si="1"/>
        <v>0</v>
      </c>
      <c r="M27" s="366"/>
      <c r="N27" s="366"/>
      <c r="O27" s="710"/>
      <c r="P27" s="265"/>
      <c r="Q27" s="366"/>
      <c r="R27" s="265"/>
      <c r="S27" s="265"/>
      <c r="T27" s="265"/>
      <c r="U27" s="265"/>
      <c r="V27" s="739"/>
      <c r="W27" s="265" t="s">
        <v>2469</v>
      </c>
      <c r="X27" s="701"/>
      <c r="Y27" s="701"/>
      <c r="Z27" s="701"/>
      <c r="AA27" s="701"/>
      <c r="AB27" s="701"/>
      <c r="AC27" s="701"/>
      <c r="AD27" s="701"/>
      <c r="AE27" s="701"/>
      <c r="AF27" s="701"/>
      <c r="AG27" s="701"/>
      <c r="AH27" s="701"/>
      <c r="AI27" s="701"/>
      <c r="AJ27" s="701"/>
      <c r="AK27" s="701"/>
      <c r="AL27" s="701"/>
      <c r="AM27" s="701"/>
      <c r="AN27" s="701"/>
      <c r="AO27" s="701"/>
      <c r="AP27" s="701"/>
      <c r="AQ27" s="701"/>
      <c r="AR27" s="701"/>
      <c r="AS27" s="701"/>
      <c r="AT27" s="701"/>
      <c r="AU27" s="701"/>
      <c r="AV27" s="701"/>
      <c r="AW27" s="701"/>
      <c r="AX27" s="701"/>
      <c r="AY27" s="701"/>
      <c r="AZ27" s="701"/>
      <c r="BA27" s="701"/>
      <c r="BB27" s="701"/>
      <c r="BC27" s="701"/>
      <c r="BD27" s="701"/>
      <c r="BE27" s="701"/>
      <c r="BF27" s="701"/>
      <c r="BG27" s="701"/>
      <c r="BH27" s="701"/>
      <c r="BI27" s="701"/>
      <c r="BJ27" s="701"/>
      <c r="BK27" s="701"/>
      <c r="BL27" s="701"/>
      <c r="BM27" s="701"/>
      <c r="BN27" s="701"/>
      <c r="BO27" s="701"/>
      <c r="BP27" s="701"/>
      <c r="BQ27" s="701"/>
      <c r="BR27" s="701"/>
      <c r="BS27" s="701"/>
      <c r="BT27" s="701"/>
      <c r="BU27" s="701"/>
    </row>
    <row r="28" spans="1:73" ht="14.5" x14ac:dyDescent="0.35">
      <c r="A28" s="366" t="str">
        <f t="shared" si="0"/>
        <v>Wed</v>
      </c>
      <c r="B28" s="370">
        <v>45924</v>
      </c>
      <c r="C28" s="370">
        <v>45928</v>
      </c>
      <c r="D28" s="743" t="s">
        <v>2470</v>
      </c>
      <c r="E28" s="743"/>
      <c r="F28" s="743"/>
      <c r="G28" s="743"/>
      <c r="H28" s="743"/>
      <c r="I28" s="735"/>
      <c r="J28" s="735"/>
      <c r="K28" s="370"/>
      <c r="L28" s="370">
        <f t="shared" si="1"/>
        <v>0</v>
      </c>
      <c r="M28" s="366"/>
      <c r="N28" s="366"/>
      <c r="O28" s="710"/>
      <c r="P28" s="265"/>
      <c r="Q28" s="366"/>
      <c r="R28" s="265"/>
      <c r="S28" s="265"/>
      <c r="T28" s="265"/>
      <c r="U28" s="366"/>
      <c r="V28" s="739"/>
      <c r="W28" s="265" t="s">
        <v>2471</v>
      </c>
      <c r="X28" s="701"/>
      <c r="Y28" s="701"/>
      <c r="Z28" s="701"/>
      <c r="AA28" s="701"/>
      <c r="AB28" s="701"/>
      <c r="AC28" s="701"/>
      <c r="AD28" s="701"/>
      <c r="AE28" s="701"/>
      <c r="AF28" s="701"/>
      <c r="AG28" s="701"/>
      <c r="AH28" s="701"/>
      <c r="AI28" s="701"/>
      <c r="AJ28" s="701"/>
      <c r="AK28" s="701"/>
      <c r="AL28" s="701"/>
      <c r="AM28" s="701"/>
      <c r="AN28" s="701"/>
      <c r="AO28" s="701"/>
      <c r="AP28" s="701"/>
      <c r="AQ28" s="701"/>
      <c r="AR28" s="701"/>
      <c r="AS28" s="701"/>
      <c r="AT28" s="701"/>
      <c r="AU28" s="701"/>
      <c r="AV28" s="701"/>
      <c r="AW28" s="701"/>
      <c r="AX28" s="701"/>
      <c r="AY28" s="701"/>
      <c r="AZ28" s="701"/>
      <c r="BA28" s="701"/>
      <c r="BB28" s="701"/>
      <c r="BC28" s="701"/>
      <c r="BD28" s="701"/>
      <c r="BE28" s="701"/>
      <c r="BF28" s="701"/>
      <c r="BG28" s="701"/>
      <c r="BH28" s="701"/>
      <c r="BI28" s="701"/>
      <c r="BJ28" s="701"/>
      <c r="BK28" s="701"/>
      <c r="BL28" s="701"/>
      <c r="BM28" s="701"/>
      <c r="BN28" s="701"/>
      <c r="BO28" s="701"/>
      <c r="BP28" s="701"/>
      <c r="BQ28" s="701"/>
      <c r="BR28" s="701"/>
      <c r="BS28" s="701"/>
      <c r="BT28" s="701"/>
      <c r="BU28" s="701"/>
    </row>
    <row r="29" spans="1:73" ht="14.5" x14ac:dyDescent="0.35">
      <c r="A29" s="366" t="str">
        <f t="shared" si="0"/>
        <v>Mon</v>
      </c>
      <c r="B29" s="370">
        <v>45901</v>
      </c>
      <c r="C29" s="370">
        <v>45905</v>
      </c>
      <c r="D29" s="743" t="s">
        <v>2472</v>
      </c>
      <c r="E29" s="743"/>
      <c r="F29" s="743"/>
      <c r="G29" s="743"/>
      <c r="H29" s="370">
        <v>45890</v>
      </c>
      <c r="I29" s="735"/>
      <c r="J29" s="735"/>
      <c r="K29" s="370"/>
      <c r="L29" s="370"/>
      <c r="M29" s="366"/>
      <c r="N29" s="366"/>
      <c r="O29" s="710"/>
      <c r="P29" s="265"/>
      <c r="Q29" s="366"/>
      <c r="R29" s="265"/>
      <c r="S29" s="265"/>
      <c r="T29" s="265"/>
      <c r="U29" s="366"/>
      <c r="V29" s="739" t="s">
        <v>2473</v>
      </c>
      <c r="W29" s="265"/>
      <c r="X29" s="701"/>
      <c r="Y29" s="701"/>
      <c r="Z29" s="701"/>
      <c r="AA29" s="701"/>
      <c r="AB29" s="701"/>
      <c r="AC29" s="701"/>
      <c r="AD29" s="701"/>
      <c r="AE29" s="701"/>
      <c r="AF29" s="701"/>
      <c r="AG29" s="701"/>
      <c r="AH29" s="701"/>
      <c r="AI29" s="701"/>
      <c r="AJ29" s="701"/>
      <c r="AK29" s="701"/>
      <c r="AL29" s="701"/>
      <c r="AM29" s="701"/>
      <c r="AN29" s="701"/>
      <c r="AO29" s="701"/>
      <c r="AP29" s="701"/>
      <c r="AQ29" s="701"/>
      <c r="AR29" s="701"/>
      <c r="AS29" s="701"/>
      <c r="AT29" s="701"/>
      <c r="AU29" s="701"/>
      <c r="AV29" s="701"/>
      <c r="AW29" s="701"/>
      <c r="AX29" s="701"/>
      <c r="AY29" s="701"/>
      <c r="AZ29" s="701"/>
      <c r="BA29" s="701"/>
      <c r="BB29" s="701"/>
      <c r="BC29" s="701"/>
      <c r="BD29" s="701"/>
      <c r="BE29" s="701"/>
      <c r="BF29" s="701"/>
      <c r="BG29" s="701"/>
      <c r="BH29" s="701"/>
      <c r="BI29" s="701"/>
      <c r="BJ29" s="701"/>
      <c r="BK29" s="701"/>
      <c r="BL29" s="701"/>
      <c r="BM29" s="701"/>
      <c r="BN29" s="701"/>
      <c r="BO29" s="701"/>
      <c r="BP29" s="701"/>
      <c r="BQ29" s="701"/>
      <c r="BR29" s="701"/>
      <c r="BS29" s="701"/>
      <c r="BT29" s="701"/>
      <c r="BU29" s="701"/>
    </row>
    <row r="30" spans="1:73" ht="14.5" x14ac:dyDescent="0.35">
      <c r="A30" s="366" t="str">
        <f t="shared" si="0"/>
        <v>Sat</v>
      </c>
      <c r="B30" s="370">
        <v>45906</v>
      </c>
      <c r="C30" s="370">
        <v>45912</v>
      </c>
      <c r="D30" s="743" t="s">
        <v>2474</v>
      </c>
      <c r="E30" s="743"/>
      <c r="F30" s="743"/>
      <c r="G30" s="743"/>
      <c r="H30" s="370">
        <v>45890</v>
      </c>
      <c r="I30" s="735"/>
      <c r="J30" s="735"/>
      <c r="K30" s="370"/>
      <c r="L30" s="370"/>
      <c r="M30" s="366"/>
      <c r="N30" s="366"/>
      <c r="O30" s="710"/>
      <c r="P30" s="265"/>
      <c r="Q30" s="366"/>
      <c r="R30" s="265"/>
      <c r="S30" s="265"/>
      <c r="T30" s="265"/>
      <c r="U30" s="366"/>
      <c r="V30" s="739" t="s">
        <v>2475</v>
      </c>
      <c r="W30" s="265"/>
      <c r="X30" s="701"/>
      <c r="Y30" s="701"/>
      <c r="Z30" s="701"/>
      <c r="AA30" s="701"/>
      <c r="AB30" s="701"/>
      <c r="AC30" s="701"/>
      <c r="AD30" s="701"/>
      <c r="AE30" s="701"/>
      <c r="AF30" s="701"/>
      <c r="AG30" s="701"/>
      <c r="AH30" s="701"/>
      <c r="AI30" s="701"/>
      <c r="AJ30" s="701"/>
      <c r="AK30" s="701"/>
      <c r="AL30" s="701"/>
      <c r="AM30" s="701"/>
      <c r="AN30" s="701"/>
      <c r="AO30" s="701"/>
      <c r="AP30" s="701"/>
      <c r="AQ30" s="701"/>
      <c r="AR30" s="701"/>
      <c r="AS30" s="701"/>
      <c r="AT30" s="701"/>
      <c r="AU30" s="701"/>
      <c r="AV30" s="701"/>
      <c r="AW30" s="701"/>
      <c r="AX30" s="701"/>
      <c r="AY30" s="701"/>
      <c r="AZ30" s="701"/>
      <c r="BA30" s="701"/>
      <c r="BB30" s="701"/>
      <c r="BC30" s="701"/>
      <c r="BD30" s="701"/>
      <c r="BE30" s="701"/>
      <c r="BF30" s="701"/>
      <c r="BG30" s="701"/>
      <c r="BH30" s="701"/>
      <c r="BI30" s="701"/>
      <c r="BJ30" s="701"/>
      <c r="BK30" s="701"/>
      <c r="BL30" s="701"/>
      <c r="BM30" s="701"/>
      <c r="BN30" s="701"/>
      <c r="BO30" s="701"/>
      <c r="BP30" s="701"/>
      <c r="BQ30" s="701"/>
      <c r="BR30" s="701"/>
      <c r="BS30" s="701"/>
      <c r="BT30" s="701"/>
      <c r="BU30" s="701"/>
    </row>
    <row r="31" spans="1:73" ht="14.5" x14ac:dyDescent="0.35">
      <c r="A31" s="366" t="str">
        <f t="shared" si="0"/>
        <v>Fri</v>
      </c>
      <c r="B31" s="370">
        <v>45919</v>
      </c>
      <c r="C31" s="370">
        <v>45928</v>
      </c>
      <c r="D31" s="743" t="s">
        <v>2476</v>
      </c>
      <c r="E31" s="743"/>
      <c r="F31" s="743"/>
      <c r="G31" s="743"/>
      <c r="H31" s="370">
        <v>45909</v>
      </c>
      <c r="I31" s="735"/>
      <c r="J31" s="735"/>
      <c r="K31" s="370"/>
      <c r="L31" s="370"/>
      <c r="M31" s="366"/>
      <c r="N31" s="366"/>
      <c r="O31" s="710"/>
      <c r="P31" s="265"/>
      <c r="Q31" s="366"/>
      <c r="R31" s="265"/>
      <c r="S31" s="265"/>
      <c r="T31" s="265"/>
      <c r="U31" s="366"/>
      <c r="V31" s="739" t="s">
        <v>2477</v>
      </c>
      <c r="W31" s="265"/>
      <c r="X31" s="701"/>
      <c r="Y31" s="701"/>
      <c r="Z31" s="701"/>
      <c r="AA31" s="701"/>
      <c r="AB31" s="701"/>
      <c r="AC31" s="701"/>
      <c r="AD31" s="701"/>
      <c r="AE31" s="701"/>
      <c r="AF31" s="701"/>
      <c r="AG31" s="701"/>
      <c r="AH31" s="701"/>
      <c r="AI31" s="701"/>
      <c r="AJ31" s="701"/>
      <c r="AK31" s="701"/>
      <c r="AL31" s="701"/>
      <c r="AM31" s="701"/>
      <c r="AN31" s="701"/>
      <c r="AO31" s="701"/>
      <c r="AP31" s="701"/>
      <c r="AQ31" s="701"/>
      <c r="AR31" s="701"/>
      <c r="AS31" s="701"/>
      <c r="AT31" s="701"/>
      <c r="AU31" s="701"/>
      <c r="AV31" s="701"/>
      <c r="AW31" s="701"/>
      <c r="AX31" s="701"/>
      <c r="AY31" s="701"/>
      <c r="AZ31" s="701"/>
      <c r="BA31" s="701"/>
      <c r="BB31" s="701"/>
      <c r="BC31" s="701"/>
      <c r="BD31" s="701"/>
      <c r="BE31" s="701"/>
      <c r="BF31" s="701"/>
      <c r="BG31" s="701"/>
      <c r="BH31" s="701"/>
      <c r="BI31" s="701"/>
      <c r="BJ31" s="701"/>
      <c r="BK31" s="701"/>
      <c r="BL31" s="701"/>
      <c r="BM31" s="701"/>
      <c r="BN31" s="701"/>
      <c r="BO31" s="701"/>
      <c r="BP31" s="701"/>
      <c r="BQ31" s="701"/>
      <c r="BR31" s="701"/>
      <c r="BS31" s="701"/>
      <c r="BT31" s="701"/>
      <c r="BU31" s="701"/>
    </row>
    <row r="32" spans="1:73" ht="14.5" x14ac:dyDescent="0.35">
      <c r="A32" s="366" t="str">
        <f t="shared" si="0"/>
        <v>Mon</v>
      </c>
      <c r="B32" s="823">
        <v>45929</v>
      </c>
      <c r="C32" s="823">
        <v>45935</v>
      </c>
      <c r="D32" s="824" t="s">
        <v>2478</v>
      </c>
      <c r="E32" s="709"/>
      <c r="F32" s="709"/>
      <c r="G32" s="709"/>
      <c r="H32" s="823">
        <v>45916</v>
      </c>
      <c r="I32" s="735"/>
      <c r="J32" s="735"/>
      <c r="K32" s="370"/>
      <c r="L32" s="370"/>
      <c r="M32" s="366"/>
      <c r="N32" s="366"/>
      <c r="O32" s="710"/>
      <c r="P32" s="265"/>
      <c r="Q32" s="366"/>
      <c r="R32" s="265"/>
      <c r="S32" s="265"/>
      <c r="T32" s="265"/>
      <c r="U32" s="366"/>
      <c r="V32" s="827" t="s">
        <v>2479</v>
      </c>
      <c r="W32" s="265"/>
      <c r="X32" s="701"/>
      <c r="Y32" s="701"/>
      <c r="Z32" s="701"/>
      <c r="AA32" s="701"/>
      <c r="AB32" s="701"/>
      <c r="AC32" s="701"/>
      <c r="AD32" s="701"/>
      <c r="AE32" s="701"/>
      <c r="AF32" s="701"/>
      <c r="AG32" s="701"/>
      <c r="AH32" s="701"/>
      <c r="AI32" s="701"/>
      <c r="AJ32" s="701"/>
      <c r="AK32" s="701"/>
      <c r="AL32" s="701"/>
      <c r="AM32" s="701"/>
      <c r="AN32" s="701"/>
      <c r="AO32" s="701"/>
      <c r="AP32" s="701"/>
      <c r="AQ32" s="701"/>
      <c r="AR32" s="701"/>
      <c r="AS32" s="701"/>
      <c r="AT32" s="701"/>
      <c r="AU32" s="701"/>
      <c r="AV32" s="701"/>
      <c r="AW32" s="701"/>
      <c r="AX32" s="701"/>
      <c r="AY32" s="701"/>
      <c r="AZ32" s="701"/>
      <c r="BA32" s="701"/>
      <c r="BB32" s="701"/>
      <c r="BC32" s="701"/>
      <c r="BD32" s="701"/>
      <c r="BE32" s="701"/>
      <c r="BF32" s="701"/>
      <c r="BG32" s="701"/>
      <c r="BH32" s="701"/>
      <c r="BI32" s="701"/>
      <c r="BJ32" s="701"/>
      <c r="BK32" s="701"/>
      <c r="BL32" s="701"/>
      <c r="BM32" s="701"/>
      <c r="BN32" s="701"/>
      <c r="BO32" s="701"/>
      <c r="BP32" s="701"/>
      <c r="BQ32" s="701"/>
      <c r="BR32" s="701"/>
      <c r="BS32" s="701"/>
      <c r="BT32" s="701"/>
      <c r="BU32" s="701"/>
    </row>
    <row r="33" spans="1:73" ht="14.5" x14ac:dyDescent="0.35">
      <c r="A33" s="365"/>
      <c r="B33" s="365"/>
      <c r="C33" s="365"/>
      <c r="D33" s="365"/>
      <c r="E33" s="365"/>
      <c r="F33" s="365"/>
      <c r="G33" s="365"/>
      <c r="H33" s="365"/>
      <c r="I33" s="365"/>
      <c r="J33" s="365"/>
      <c r="K33" s="365"/>
      <c r="L33" s="365"/>
      <c r="M33" s="365"/>
      <c r="N33" s="365"/>
      <c r="O33" s="365"/>
      <c r="P33" s="365"/>
      <c r="Q33" s="365"/>
      <c r="R33" s="365"/>
      <c r="S33" s="365"/>
      <c r="T33" s="365"/>
      <c r="U33" s="701"/>
      <c r="V33" s="701"/>
      <c r="W33" s="701"/>
      <c r="X33" s="365"/>
      <c r="Y33" s="365"/>
      <c r="Z33" s="365"/>
      <c r="AA33" s="365"/>
      <c r="AB33" s="365"/>
      <c r="AC33" s="365"/>
      <c r="AD33" s="365"/>
      <c r="AE33" s="365"/>
      <c r="AF33" s="365"/>
      <c r="AG33" s="365"/>
      <c r="AH33" s="365"/>
      <c r="AI33" s="365"/>
      <c r="AJ33" s="365"/>
      <c r="AK33" s="365"/>
      <c r="AL33" s="365"/>
      <c r="AM33" s="365"/>
      <c r="AN33" s="365"/>
      <c r="AO33" s="365"/>
      <c r="AP33" s="365"/>
      <c r="AQ33" s="365"/>
      <c r="AR33" s="365"/>
      <c r="AS33" s="365"/>
      <c r="AT33" s="365"/>
      <c r="AU33" s="365"/>
      <c r="AV33" s="365"/>
      <c r="AW33" s="365"/>
      <c r="AX33" s="365"/>
      <c r="AY33" s="365"/>
      <c r="AZ33" s="365"/>
      <c r="BA33" s="365"/>
      <c r="BB33" s="365"/>
      <c r="BC33" s="365"/>
      <c r="BD33" s="365"/>
      <c r="BE33" s="365"/>
      <c r="BF33" s="365"/>
      <c r="BG33" s="365"/>
      <c r="BH33" s="365"/>
      <c r="BI33" s="365"/>
      <c r="BJ33" s="365"/>
      <c r="BK33" s="365"/>
      <c r="BL33" s="365"/>
      <c r="BM33" s="365"/>
      <c r="BN33" s="365"/>
      <c r="BO33" s="365"/>
      <c r="BP33" s="365"/>
      <c r="BQ33" s="365"/>
      <c r="BR33" s="365"/>
      <c r="BS33" s="365"/>
      <c r="BT33" s="365"/>
      <c r="BU33" s="365"/>
    </row>
    <row r="34" spans="1:73" ht="14.5" x14ac:dyDescent="0.35">
      <c r="A34" s="365"/>
      <c r="U34" s="701"/>
      <c r="V34" s="701"/>
      <c r="W34" s="701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365"/>
      <c r="BC34" s="365"/>
      <c r="BD34" s="365"/>
      <c r="BE34" s="365"/>
      <c r="BF34" s="365"/>
      <c r="BG34" s="365"/>
      <c r="BH34" s="365"/>
      <c r="BI34" s="365"/>
      <c r="BJ34" s="365"/>
      <c r="BK34" s="365"/>
      <c r="BL34" s="365"/>
      <c r="BM34" s="365"/>
      <c r="BN34" s="365"/>
      <c r="BO34" s="365"/>
      <c r="BP34" s="365"/>
      <c r="BQ34" s="365"/>
      <c r="BR34" s="365"/>
      <c r="BS34" s="365"/>
      <c r="BT34" s="365"/>
      <c r="BU34" s="365"/>
    </row>
    <row r="35" spans="1:73" ht="14.5" x14ac:dyDescent="0.35">
      <c r="A35" s="365"/>
      <c r="U35" s="701"/>
      <c r="V35" s="701"/>
      <c r="W35" s="701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365"/>
      <c r="BC35" s="365"/>
      <c r="BD35" s="365"/>
      <c r="BE35" s="365"/>
      <c r="BF35" s="365"/>
      <c r="BG35" s="365"/>
      <c r="BH35" s="365"/>
      <c r="BI35" s="365"/>
      <c r="BJ35" s="365"/>
      <c r="BK35" s="365"/>
      <c r="BL35" s="365"/>
      <c r="BM35" s="365"/>
      <c r="BN35" s="365"/>
      <c r="BO35" s="365"/>
      <c r="BP35" s="365"/>
      <c r="BQ35" s="365"/>
      <c r="BR35" s="365"/>
      <c r="BS35" s="365"/>
      <c r="BT35" s="365"/>
      <c r="BU35" s="365"/>
    </row>
    <row r="36" spans="1:73" ht="14.5" x14ac:dyDescent="0.35">
      <c r="A36" s="365"/>
      <c r="U36" s="701"/>
      <c r="V36" s="701"/>
      <c r="W36" s="701"/>
      <c r="X36" s="365"/>
      <c r="Y36" s="365"/>
      <c r="Z36" s="365"/>
      <c r="AA36" s="365"/>
      <c r="AB36" s="365"/>
      <c r="AC36" s="365"/>
      <c r="AD36" s="365"/>
      <c r="AE36" s="365"/>
      <c r="AF36" s="365"/>
      <c r="AG36" s="365"/>
      <c r="AH36" s="365"/>
      <c r="AI36" s="365"/>
      <c r="AJ36" s="365"/>
      <c r="AK36" s="365"/>
      <c r="AL36" s="365"/>
      <c r="AM36" s="365"/>
      <c r="AN36" s="365"/>
      <c r="AO36" s="365"/>
      <c r="AP36" s="365"/>
      <c r="AQ36" s="365"/>
      <c r="AR36" s="365"/>
      <c r="AS36" s="365"/>
      <c r="AT36" s="365"/>
      <c r="AU36" s="365"/>
      <c r="AV36" s="365"/>
      <c r="AW36" s="365"/>
      <c r="AX36" s="365"/>
      <c r="AY36" s="365"/>
      <c r="AZ36" s="365"/>
      <c r="BA36" s="365"/>
      <c r="BB36" s="365"/>
      <c r="BC36" s="365"/>
      <c r="BD36" s="365"/>
      <c r="BE36" s="365"/>
      <c r="BF36" s="365"/>
      <c r="BG36" s="365"/>
      <c r="BH36" s="365"/>
      <c r="BI36" s="365"/>
      <c r="BJ36" s="365"/>
      <c r="BK36" s="365"/>
      <c r="BL36" s="365"/>
      <c r="BM36" s="365"/>
      <c r="BN36" s="365"/>
      <c r="BO36" s="365"/>
      <c r="BP36" s="365"/>
      <c r="BQ36" s="365"/>
      <c r="BR36" s="365"/>
      <c r="BS36" s="365"/>
      <c r="BT36" s="365"/>
      <c r="BU36" s="365"/>
    </row>
    <row r="37" spans="1:73" thickBot="1" x14ac:dyDescent="0.4">
      <c r="A37" s="365"/>
      <c r="U37" s="701"/>
      <c r="V37" s="701"/>
      <c r="W37" s="701"/>
      <c r="X37" s="365"/>
      <c r="Y37" s="365"/>
      <c r="Z37" s="365"/>
      <c r="AA37" s="365"/>
      <c r="AB37" s="365"/>
      <c r="AC37" s="365"/>
      <c r="AD37" s="365"/>
      <c r="AE37" s="365"/>
      <c r="AF37" s="365"/>
      <c r="AG37" s="365"/>
      <c r="AH37" s="365"/>
      <c r="AI37" s="365"/>
      <c r="AJ37" s="365"/>
      <c r="AK37" s="365"/>
      <c r="AL37" s="365"/>
      <c r="AM37" s="365"/>
      <c r="AN37" s="365"/>
      <c r="AO37" s="365"/>
      <c r="AP37" s="365"/>
      <c r="AQ37" s="365"/>
      <c r="AR37" s="365"/>
      <c r="AS37" s="365"/>
      <c r="AT37" s="365"/>
      <c r="AU37" s="365"/>
      <c r="AV37" s="365"/>
      <c r="AW37" s="365"/>
      <c r="AX37" s="365"/>
      <c r="AY37" s="365"/>
      <c r="AZ37" s="365"/>
      <c r="BA37" s="365"/>
      <c r="BB37" s="365"/>
      <c r="BC37" s="365"/>
      <c r="BD37" s="365"/>
      <c r="BE37" s="365"/>
      <c r="BF37" s="365"/>
      <c r="BG37" s="365"/>
      <c r="BH37" s="365"/>
      <c r="BI37" s="365"/>
      <c r="BJ37" s="365"/>
      <c r="BK37" s="365"/>
      <c r="BL37" s="365"/>
      <c r="BM37" s="365"/>
      <c r="BN37" s="365"/>
      <c r="BO37" s="365"/>
      <c r="BP37" s="365"/>
      <c r="BQ37" s="365"/>
      <c r="BR37" s="365"/>
      <c r="BS37" s="365"/>
      <c r="BT37" s="365"/>
      <c r="BU37" s="365"/>
    </row>
    <row r="38" spans="1:73" ht="104" x14ac:dyDescent="0.35">
      <c r="A38" s="365"/>
      <c r="D38" s="666" t="s">
        <v>235</v>
      </c>
      <c r="E38" s="667" t="s">
        <v>236</v>
      </c>
      <c r="F38" s="667" t="s">
        <v>1663</v>
      </c>
      <c r="G38" s="670" t="s">
        <v>1442</v>
      </c>
      <c r="H38" s="717" t="s">
        <v>1443</v>
      </c>
      <c r="I38" s="671" t="s">
        <v>1445</v>
      </c>
      <c r="J38" s="691" t="s">
        <v>1450</v>
      </c>
      <c r="K38" s="674" t="s">
        <v>1451</v>
      </c>
      <c r="L38" s="675" t="s">
        <v>737</v>
      </c>
      <c r="U38" s="701"/>
      <c r="V38" s="701"/>
      <c r="W38" s="701"/>
      <c r="X38" s="365"/>
      <c r="Y38" s="365"/>
      <c r="Z38" s="365"/>
      <c r="AA38" s="365"/>
      <c r="AB38" s="365"/>
      <c r="AC38" s="365"/>
      <c r="AD38" s="365"/>
      <c r="AE38" s="365"/>
      <c r="AF38" s="365"/>
      <c r="AG38" s="365"/>
      <c r="AH38" s="365"/>
      <c r="AI38" s="365"/>
      <c r="AJ38" s="365"/>
      <c r="AK38" s="365"/>
      <c r="AL38" s="365"/>
      <c r="AM38" s="365"/>
      <c r="AN38" s="365"/>
      <c r="AO38" s="365"/>
      <c r="AP38" s="365"/>
      <c r="AQ38" s="365"/>
      <c r="AR38" s="365"/>
      <c r="AS38" s="365"/>
      <c r="AT38" s="365"/>
      <c r="AU38" s="365"/>
      <c r="AV38" s="365"/>
      <c r="AW38" s="365"/>
      <c r="AX38" s="365"/>
      <c r="AY38" s="365"/>
      <c r="AZ38" s="365"/>
      <c r="BA38" s="365"/>
      <c r="BB38" s="365"/>
      <c r="BC38" s="365"/>
      <c r="BD38" s="365"/>
      <c r="BE38" s="365"/>
      <c r="BF38" s="365"/>
      <c r="BG38" s="365"/>
      <c r="BH38" s="365"/>
      <c r="BI38" s="365"/>
      <c r="BJ38" s="365"/>
      <c r="BK38" s="365"/>
      <c r="BL38" s="365"/>
      <c r="BM38" s="365"/>
      <c r="BN38" s="365"/>
      <c r="BO38" s="365"/>
      <c r="BP38" s="365"/>
      <c r="BQ38" s="365"/>
      <c r="BR38" s="365"/>
      <c r="BS38" s="365"/>
      <c r="BT38" s="365"/>
      <c r="BU38" s="365"/>
    </row>
    <row r="39" spans="1:73" ht="14.5" x14ac:dyDescent="0.35">
      <c r="A39" s="365"/>
      <c r="D39" s="370">
        <v>45906</v>
      </c>
      <c r="E39" s="370">
        <v>45816</v>
      </c>
      <c r="F39" s="733" t="s">
        <v>18</v>
      </c>
      <c r="G39" s="374">
        <v>45902</v>
      </c>
      <c r="H39" s="370">
        <v>45903</v>
      </c>
      <c r="I39" s="370">
        <v>45903</v>
      </c>
      <c r="J39" s="45" t="s">
        <v>2422</v>
      </c>
      <c r="K39" s="737" t="s">
        <v>2423</v>
      </c>
      <c r="L39" s="737" t="s">
        <v>2424</v>
      </c>
      <c r="U39" s="701"/>
      <c r="V39" s="701"/>
      <c r="W39" s="701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</row>
    <row r="40" spans="1:73" ht="14.5" x14ac:dyDescent="0.35">
      <c r="A40" s="365"/>
      <c r="B40" s="365"/>
      <c r="C40" s="365"/>
      <c r="D40" s="370">
        <v>45913</v>
      </c>
      <c r="E40" s="370">
        <v>45915</v>
      </c>
      <c r="F40" s="733" t="s">
        <v>2230</v>
      </c>
      <c r="G40" s="813">
        <v>45909</v>
      </c>
      <c r="H40" s="370">
        <v>45910</v>
      </c>
      <c r="I40" s="370">
        <v>45910</v>
      </c>
      <c r="J40" s="737"/>
      <c r="K40" s="737" t="s">
        <v>2426</v>
      </c>
      <c r="L40" s="737"/>
      <c r="M40" s="365"/>
      <c r="N40" s="365"/>
      <c r="O40" s="365"/>
      <c r="P40" s="365"/>
      <c r="Q40" s="365"/>
      <c r="R40" s="365"/>
      <c r="S40" s="365"/>
      <c r="T40" s="365"/>
      <c r="U40" s="701"/>
      <c r="V40" s="701"/>
      <c r="W40" s="701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</row>
    <row r="41" spans="1:73" ht="14.5" x14ac:dyDescent="0.35">
      <c r="A41" s="365"/>
      <c r="B41" s="365"/>
      <c r="C41" s="365"/>
      <c r="D41" s="370">
        <v>45920</v>
      </c>
      <c r="E41" s="370">
        <v>45922</v>
      </c>
      <c r="F41" s="733" t="s">
        <v>18</v>
      </c>
      <c r="G41" s="813">
        <v>45916</v>
      </c>
      <c r="H41" s="370">
        <v>45917</v>
      </c>
      <c r="I41" s="370">
        <v>45917</v>
      </c>
      <c r="J41" s="809" t="s">
        <v>2428</v>
      </c>
      <c r="K41" s="330" t="s">
        <v>2429</v>
      </c>
      <c r="L41" s="330" t="s">
        <v>2430</v>
      </c>
      <c r="M41" s="365"/>
      <c r="N41" s="365"/>
      <c r="O41" s="365"/>
      <c r="P41" s="365"/>
      <c r="Q41" s="365"/>
      <c r="R41" s="365"/>
      <c r="S41" s="365"/>
      <c r="T41" s="365"/>
      <c r="U41" s="701"/>
      <c r="V41" s="701"/>
      <c r="W41" s="701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</row>
    <row r="42" spans="1:73" ht="14.5" x14ac:dyDescent="0.35">
      <c r="A42" s="365"/>
      <c r="B42" s="365"/>
      <c r="C42" s="365"/>
      <c r="D42" s="370">
        <v>45927</v>
      </c>
      <c r="E42" s="370">
        <v>45929</v>
      </c>
      <c r="F42" s="733" t="s">
        <v>18</v>
      </c>
      <c r="G42" s="813">
        <v>45923</v>
      </c>
      <c r="H42" s="370">
        <v>45924</v>
      </c>
      <c r="I42" s="370">
        <v>45924</v>
      </c>
      <c r="J42" s="810" t="s">
        <v>2431</v>
      </c>
      <c r="K42" s="744" t="s">
        <v>2432</v>
      </c>
      <c r="L42" s="744" t="s">
        <v>2433</v>
      </c>
      <c r="M42" s="365"/>
      <c r="N42" s="365"/>
      <c r="O42" s="365"/>
      <c r="P42" s="365"/>
      <c r="Q42" s="365"/>
      <c r="R42" s="365"/>
      <c r="S42" s="365"/>
      <c r="T42" s="365"/>
      <c r="U42" s="701"/>
      <c r="V42" s="701"/>
      <c r="W42" s="701"/>
      <c r="X42" s="365"/>
      <c r="Y42" s="365"/>
      <c r="Z42" s="365"/>
      <c r="AA42" s="365"/>
      <c r="AB42" s="365"/>
      <c r="AC42" s="365"/>
      <c r="AD42" s="365"/>
      <c r="AE42" s="365"/>
      <c r="AF42" s="365"/>
      <c r="AG42" s="365"/>
      <c r="AH42" s="365"/>
      <c r="AI42" s="365"/>
      <c r="AJ42" s="365"/>
      <c r="AK42" s="365"/>
      <c r="AL42" s="365"/>
      <c r="AM42" s="365"/>
      <c r="AN42" s="365"/>
      <c r="AO42" s="365"/>
      <c r="AP42" s="365"/>
      <c r="AQ42" s="365"/>
      <c r="AR42" s="365"/>
      <c r="AS42" s="365"/>
      <c r="AT42" s="365"/>
      <c r="AU42" s="365"/>
      <c r="AV42" s="365"/>
      <c r="AW42" s="365"/>
      <c r="AX42" s="365"/>
      <c r="AY42" s="365"/>
      <c r="AZ42" s="365"/>
      <c r="BA42" s="365"/>
      <c r="BB42" s="365"/>
      <c r="BC42" s="365"/>
      <c r="BD42" s="365"/>
      <c r="BE42" s="365"/>
      <c r="BF42" s="365"/>
      <c r="BG42" s="365"/>
      <c r="BH42" s="365"/>
      <c r="BI42" s="365"/>
      <c r="BJ42" s="365"/>
      <c r="BK42" s="365"/>
      <c r="BL42" s="365"/>
      <c r="BM42" s="365"/>
      <c r="BN42" s="365"/>
      <c r="BO42" s="365"/>
      <c r="BP42" s="365"/>
      <c r="BQ42" s="365"/>
      <c r="BR42" s="365"/>
      <c r="BS42" s="365"/>
      <c r="BT42" s="365"/>
      <c r="BU42" s="365"/>
    </row>
    <row r="43" spans="1:73" ht="14.5" x14ac:dyDescent="0.35">
      <c r="A43" s="365"/>
      <c r="B43" s="365"/>
      <c r="C43" s="365"/>
      <c r="D43" s="365"/>
      <c r="E43" s="365"/>
      <c r="F43" s="365"/>
      <c r="G43" s="365"/>
      <c r="H43" s="365"/>
      <c r="I43" s="365"/>
      <c r="J43" s="365"/>
      <c r="K43" s="365"/>
      <c r="L43" s="365"/>
      <c r="M43" s="365"/>
      <c r="N43" s="365"/>
      <c r="O43" s="365"/>
      <c r="P43" s="365"/>
      <c r="Q43" s="365"/>
      <c r="R43" s="365"/>
      <c r="S43" s="365"/>
      <c r="T43" s="365"/>
      <c r="U43" s="701"/>
      <c r="V43" s="701"/>
      <c r="W43" s="701"/>
      <c r="X43" s="365"/>
      <c r="Y43" s="365"/>
      <c r="Z43" s="365"/>
      <c r="AA43" s="365"/>
      <c r="AB43" s="365"/>
      <c r="AC43" s="365"/>
      <c r="AD43" s="365"/>
      <c r="AE43" s="365"/>
      <c r="AF43" s="365"/>
      <c r="AG43" s="365"/>
      <c r="AH43" s="365"/>
      <c r="AI43" s="365"/>
      <c r="AJ43" s="365"/>
      <c r="AK43" s="365"/>
      <c r="AL43" s="365"/>
      <c r="AM43" s="365"/>
      <c r="AN43" s="365"/>
      <c r="AO43" s="365"/>
      <c r="AP43" s="365"/>
      <c r="AQ43" s="365"/>
      <c r="AR43" s="365"/>
      <c r="AS43" s="365"/>
      <c r="AT43" s="365"/>
      <c r="AU43" s="365"/>
      <c r="AV43" s="365"/>
      <c r="AW43" s="365"/>
      <c r="AX43" s="365"/>
      <c r="AY43" s="365"/>
      <c r="AZ43" s="365"/>
      <c r="BA43" s="365"/>
      <c r="BB43" s="365"/>
      <c r="BC43" s="365"/>
      <c r="BD43" s="365"/>
      <c r="BE43" s="365"/>
      <c r="BF43" s="365"/>
      <c r="BG43" s="365"/>
      <c r="BH43" s="365"/>
      <c r="BI43" s="365"/>
      <c r="BJ43" s="365"/>
      <c r="BK43" s="365"/>
      <c r="BL43" s="365"/>
      <c r="BM43" s="365"/>
      <c r="BN43" s="365"/>
      <c r="BO43" s="365"/>
      <c r="BP43" s="365"/>
      <c r="BQ43" s="365"/>
      <c r="BR43" s="365"/>
      <c r="BS43" s="365"/>
      <c r="BT43" s="365"/>
      <c r="BU43" s="365"/>
    </row>
    <row r="44" spans="1:73" ht="14.5" x14ac:dyDescent="0.35">
      <c r="A44" s="365"/>
      <c r="B44" s="365"/>
      <c r="C44" s="365"/>
      <c r="D44" s="365"/>
      <c r="E44" s="365"/>
      <c r="F44" s="365"/>
      <c r="G44" s="365"/>
      <c r="H44" s="365"/>
      <c r="I44" s="365"/>
      <c r="J44" s="365"/>
      <c r="K44" s="365"/>
      <c r="L44" s="365"/>
      <c r="M44" s="365"/>
      <c r="N44" s="365"/>
      <c r="O44" s="365"/>
      <c r="P44" s="365"/>
      <c r="Q44" s="365"/>
      <c r="R44" s="365"/>
      <c r="S44" s="365"/>
      <c r="T44" s="365"/>
      <c r="U44" s="701"/>
      <c r="V44" s="701"/>
      <c r="W44" s="701"/>
      <c r="X44" s="365"/>
      <c r="Y44" s="365"/>
      <c r="Z44" s="365"/>
      <c r="AA44" s="365"/>
      <c r="AB44" s="365"/>
      <c r="AC44" s="365"/>
      <c r="AD44" s="365"/>
      <c r="AE44" s="365"/>
      <c r="AF44" s="365"/>
      <c r="AG44" s="365"/>
      <c r="AH44" s="365"/>
      <c r="AI44" s="365"/>
      <c r="AJ44" s="365"/>
      <c r="AK44" s="365"/>
      <c r="AL44" s="365"/>
      <c r="AM44" s="365"/>
      <c r="AN44" s="365"/>
      <c r="AO44" s="365"/>
      <c r="AP44" s="365"/>
      <c r="AQ44" s="365"/>
      <c r="AR44" s="365"/>
      <c r="AS44" s="365"/>
      <c r="AT44" s="365"/>
      <c r="AU44" s="365"/>
      <c r="AV44" s="365"/>
      <c r="AW44" s="365"/>
      <c r="AX44" s="365"/>
      <c r="AY44" s="365"/>
      <c r="AZ44" s="365"/>
      <c r="BA44" s="365"/>
      <c r="BB44" s="365"/>
      <c r="BC44" s="365"/>
      <c r="BD44" s="365"/>
      <c r="BE44" s="365"/>
      <c r="BF44" s="365"/>
      <c r="BG44" s="365"/>
      <c r="BH44" s="365"/>
      <c r="BI44" s="365"/>
      <c r="BJ44" s="365"/>
      <c r="BK44" s="365"/>
      <c r="BL44" s="365"/>
      <c r="BM44" s="365"/>
      <c r="BN44" s="365"/>
      <c r="BO44" s="365"/>
      <c r="BP44" s="365"/>
      <c r="BQ44" s="365"/>
      <c r="BR44" s="365"/>
      <c r="BS44" s="365"/>
      <c r="BT44" s="365"/>
      <c r="BU44" s="365"/>
    </row>
    <row r="45" spans="1:73" ht="14.5" x14ac:dyDescent="0.35">
      <c r="A45" s="365"/>
      <c r="B45" s="365"/>
      <c r="C45" s="365"/>
      <c r="D45" s="365"/>
      <c r="E45" s="365"/>
      <c r="F45" s="365"/>
      <c r="G45" s="365"/>
      <c r="H45" s="365"/>
      <c r="I45" s="365"/>
      <c r="J45" s="365"/>
      <c r="K45" s="365"/>
      <c r="L45" s="365"/>
      <c r="M45" s="365"/>
      <c r="N45" s="365"/>
      <c r="O45" s="365"/>
      <c r="P45" s="365"/>
      <c r="Q45" s="365"/>
      <c r="R45" s="365"/>
      <c r="S45" s="365"/>
      <c r="T45" s="365"/>
      <c r="U45" s="701"/>
      <c r="V45" s="701"/>
      <c r="W45" s="701"/>
      <c r="X45" s="365"/>
      <c r="Y45" s="365"/>
      <c r="Z45" s="365"/>
      <c r="AA45" s="365"/>
      <c r="AB45" s="365"/>
      <c r="AC45" s="365"/>
      <c r="AD45" s="365"/>
      <c r="AE45" s="365"/>
      <c r="AF45" s="365"/>
      <c r="AG45" s="365"/>
      <c r="AH45" s="365"/>
      <c r="AI45" s="365"/>
      <c r="AJ45" s="365"/>
      <c r="AK45" s="365"/>
      <c r="AL45" s="365"/>
      <c r="AM45" s="365"/>
      <c r="AN45" s="365"/>
      <c r="AO45" s="365"/>
      <c r="AP45" s="365"/>
      <c r="AQ45" s="365"/>
      <c r="AR45" s="365"/>
      <c r="AS45" s="365"/>
      <c r="AT45" s="365"/>
      <c r="AU45" s="365"/>
      <c r="AV45" s="365"/>
      <c r="AW45" s="365"/>
      <c r="AX45" s="365"/>
      <c r="AY45" s="365"/>
      <c r="AZ45" s="365"/>
      <c r="BA45" s="365"/>
      <c r="BB45" s="365"/>
      <c r="BC45" s="365"/>
      <c r="BD45" s="365"/>
      <c r="BE45" s="365"/>
      <c r="BF45" s="365"/>
      <c r="BG45" s="365"/>
      <c r="BH45" s="365"/>
      <c r="BI45" s="365"/>
      <c r="BJ45" s="365"/>
      <c r="BK45" s="365"/>
      <c r="BL45" s="365"/>
      <c r="BM45" s="365"/>
      <c r="BN45" s="365"/>
      <c r="BO45" s="365"/>
      <c r="BP45" s="365"/>
      <c r="BQ45" s="365"/>
      <c r="BR45" s="365"/>
      <c r="BS45" s="365"/>
      <c r="BT45" s="365"/>
      <c r="BU45" s="365"/>
    </row>
    <row r="46" spans="1:73" ht="14.5" x14ac:dyDescent="0.35">
      <c r="A46" s="365"/>
      <c r="B46" s="365"/>
      <c r="C46" s="365"/>
      <c r="D46" s="365"/>
      <c r="E46" s="365"/>
      <c r="F46" s="365"/>
      <c r="G46" s="365"/>
      <c r="H46" s="365"/>
      <c r="I46" s="365"/>
      <c r="J46" s="365"/>
      <c r="K46" s="365"/>
      <c r="L46" s="365"/>
      <c r="M46" s="365"/>
      <c r="N46" s="365"/>
      <c r="O46" s="365"/>
      <c r="P46" s="365"/>
      <c r="Q46" s="365"/>
      <c r="R46" s="365"/>
      <c r="S46" s="365"/>
      <c r="T46" s="365"/>
      <c r="U46" s="701"/>
      <c r="V46" s="701"/>
      <c r="W46" s="701"/>
      <c r="X46" s="365"/>
      <c r="Y46" s="365"/>
      <c r="Z46" s="365"/>
      <c r="AA46" s="365"/>
      <c r="AB46" s="365"/>
      <c r="AC46" s="365"/>
      <c r="AD46" s="365"/>
      <c r="AE46" s="365"/>
      <c r="AF46" s="365"/>
      <c r="AG46" s="365"/>
      <c r="AH46" s="365"/>
      <c r="AI46" s="365"/>
      <c r="AJ46" s="365"/>
      <c r="AK46" s="365"/>
      <c r="AL46" s="365"/>
      <c r="AM46" s="365"/>
      <c r="AN46" s="365"/>
      <c r="AO46" s="365"/>
      <c r="AP46" s="365"/>
      <c r="AQ46" s="365"/>
      <c r="AR46" s="365"/>
      <c r="AS46" s="365"/>
      <c r="AT46" s="365"/>
      <c r="AU46" s="365"/>
      <c r="AV46" s="365"/>
      <c r="AW46" s="365"/>
      <c r="AX46" s="365"/>
      <c r="AY46" s="365"/>
      <c r="AZ46" s="365"/>
      <c r="BA46" s="365"/>
      <c r="BB46" s="365"/>
      <c r="BC46" s="365"/>
      <c r="BD46" s="365"/>
      <c r="BE46" s="365"/>
      <c r="BF46" s="365"/>
      <c r="BG46" s="365"/>
      <c r="BH46" s="365"/>
      <c r="BI46" s="365"/>
      <c r="BJ46" s="365"/>
      <c r="BK46" s="365"/>
      <c r="BL46" s="365"/>
      <c r="BM46" s="365"/>
      <c r="BN46" s="365"/>
      <c r="BO46" s="365"/>
      <c r="BP46" s="365"/>
      <c r="BQ46" s="365"/>
      <c r="BR46" s="365"/>
      <c r="BS46" s="365"/>
      <c r="BT46" s="365"/>
      <c r="BU46" s="365"/>
    </row>
    <row r="47" spans="1:73" ht="14.5" x14ac:dyDescent="0.35">
      <c r="A47" s="365"/>
      <c r="B47" s="365"/>
      <c r="C47" s="365"/>
      <c r="D47" s="365"/>
      <c r="E47" s="365"/>
      <c r="F47" s="365"/>
      <c r="G47" s="365"/>
      <c r="H47" s="365"/>
      <c r="I47" s="365"/>
      <c r="J47" s="365"/>
      <c r="K47" s="365"/>
      <c r="L47" s="365"/>
      <c r="M47" s="365"/>
      <c r="N47" s="365"/>
      <c r="O47" s="365"/>
      <c r="P47" s="365"/>
      <c r="Q47" s="365"/>
      <c r="R47" s="365"/>
      <c r="S47" s="365"/>
      <c r="T47" s="365"/>
      <c r="U47" s="701"/>
      <c r="V47" s="701"/>
      <c r="W47" s="701"/>
      <c r="X47" s="365"/>
      <c r="Y47" s="365"/>
      <c r="Z47" s="365"/>
      <c r="AA47" s="365"/>
      <c r="AB47" s="365"/>
      <c r="AC47" s="365"/>
      <c r="AD47" s="365"/>
      <c r="AE47" s="365"/>
      <c r="AF47" s="365"/>
      <c r="AG47" s="365"/>
      <c r="AH47" s="365"/>
      <c r="AI47" s="365"/>
      <c r="AJ47" s="365"/>
      <c r="AK47" s="365"/>
      <c r="AL47" s="365"/>
      <c r="AM47" s="365"/>
      <c r="AN47" s="365"/>
      <c r="AO47" s="365"/>
      <c r="AP47" s="365"/>
      <c r="AQ47" s="365"/>
      <c r="AR47" s="365"/>
      <c r="AS47" s="365"/>
      <c r="AT47" s="365"/>
      <c r="AU47" s="365"/>
      <c r="AV47" s="365"/>
      <c r="AW47" s="365"/>
      <c r="AX47" s="365"/>
      <c r="AY47" s="365"/>
      <c r="AZ47" s="365"/>
      <c r="BA47" s="365"/>
      <c r="BB47" s="365"/>
      <c r="BC47" s="365"/>
      <c r="BD47" s="365"/>
      <c r="BE47" s="365"/>
      <c r="BF47" s="365"/>
      <c r="BG47" s="365"/>
      <c r="BH47" s="365"/>
      <c r="BI47" s="365"/>
      <c r="BJ47" s="365"/>
      <c r="BK47" s="365"/>
      <c r="BL47" s="365"/>
      <c r="BM47" s="365"/>
      <c r="BN47" s="365"/>
      <c r="BO47" s="365"/>
      <c r="BP47" s="365"/>
      <c r="BQ47" s="365"/>
      <c r="BR47" s="365"/>
      <c r="BS47" s="365"/>
      <c r="BT47" s="365"/>
      <c r="BU47" s="365"/>
    </row>
  </sheetData>
  <autoFilter ref="A4:BU32" xr:uid="{41832DCA-6ED5-479E-810E-BFE9C4316B30}"/>
  <mergeCells count="1">
    <mergeCell ref="X2:Y2"/>
  </mergeCells>
  <hyperlinks>
    <hyperlink ref="R5" r:id="rId1" xr:uid="{143547E7-D673-4790-8F25-A4EB1858083E}"/>
    <hyperlink ref="W5" r:id="rId2" xr:uid="{F9F1D689-6DE1-49F1-9191-A9D73E08455C}"/>
    <hyperlink ref="R6" r:id="rId3" xr:uid="{64D388DB-B6EF-4CFB-8ACD-EB23253ED3A3}"/>
    <hyperlink ref="R11" r:id="rId4" xr:uid="{CEF40CB0-F98F-4399-9C14-8A8497E23F0B}"/>
    <hyperlink ref="U5" r:id="rId5" xr:uid="{0EC3FB3F-E618-4277-A1AF-348A779B184E}"/>
    <hyperlink ref="S5" r:id="rId6" xr:uid="{F24C890D-8659-44DA-8749-F1B1EA474F95}"/>
    <hyperlink ref="S7" r:id="rId7" xr:uid="{3865FE16-D3E3-43EF-966B-0368EA6CE3DC}"/>
    <hyperlink ref="S8" r:id="rId8" xr:uid="{2212B7BD-EC0D-41D6-84F1-DB3441F96775}"/>
    <hyperlink ref="S9" r:id="rId9" xr:uid="{E847A4E3-366E-4561-9251-90F91FB9352E}"/>
    <hyperlink ref="S10" r:id="rId10" xr:uid="{4E0085F9-8D60-44F6-99D9-1A77B0CB092E}"/>
    <hyperlink ref="S11" r:id="rId11" xr:uid="{20E03DF8-2F7A-495A-8C0E-12DFCD28747B}"/>
    <hyperlink ref="S12" r:id="rId12" xr:uid="{C99A3C8C-2384-4181-9A21-7E5F541E4BD2}"/>
    <hyperlink ref="S17" r:id="rId13" xr:uid="{99610B50-AAAA-4EDA-BDD6-1EC0343732B6}"/>
    <hyperlink ref="S13" r:id="rId14" xr:uid="{BC445B9C-F7E3-4E52-917F-57ACF4D9BD2D}"/>
    <hyperlink ref="S14" r:id="rId15" xr:uid="{F848CFCC-A378-4911-83A5-0EDF8D0DBC8A}"/>
    <hyperlink ref="S15" r:id="rId16" xr:uid="{8E1BE7AF-6211-4070-B00E-1F051EB2ACF1}"/>
    <hyperlink ref="S18" r:id="rId17" xr:uid="{171E916B-A694-48BC-AA22-A987CAF5A79E}"/>
    <hyperlink ref="S19" r:id="rId18" xr:uid="{C2EAB3A2-BD5B-4F2D-91DD-F8E36C198373}"/>
    <hyperlink ref="R7" r:id="rId19" xr:uid="{5063D852-E95A-4E3B-BABE-AE03F860DB31}"/>
    <hyperlink ref="W25" r:id="rId20" xr:uid="{BEA432E5-7F96-4DC1-AB38-0072075F12D4}"/>
    <hyperlink ref="W26" r:id="rId21" xr:uid="{C3A8D33C-C512-4D26-A2E1-BE7F9D6F346B}"/>
    <hyperlink ref="W27" r:id="rId22" xr:uid="{CA83F010-A551-48E8-B1EA-0DFECD19DC99}"/>
    <hyperlink ref="W28" r:id="rId23" xr:uid="{403A8CE9-1A1A-4E24-9EA5-6F67BFDF6EB5}"/>
    <hyperlink ref="K39" r:id="rId24" xr:uid="{64F0D72E-0D15-445A-BB7F-0510E0D5172C}"/>
    <hyperlink ref="K40" r:id="rId25" xr:uid="{9B2CEB26-FA50-4FD5-84C8-B8F6795A6DA5}"/>
    <hyperlink ref="K41" r:id="rId26" xr:uid="{0BB21E72-8AC6-4C30-93B5-A3731069F622}"/>
    <hyperlink ref="K42" r:id="rId27" xr:uid="{34E86243-4A03-462D-971D-217710E7E8C0}"/>
    <hyperlink ref="J39" r:id="rId28" xr:uid="{E76DF045-B7E8-4820-867B-4D8C01BE9F3B}"/>
    <hyperlink ref="T12" r:id="rId29" xr:uid="{CD9ED71F-FBFB-4DF5-8843-B356D204BE5A}"/>
    <hyperlink ref="T13" r:id="rId30" xr:uid="{73275DA1-12BD-4A32-8FE7-BAA0EACE5286}"/>
    <hyperlink ref="T14" r:id="rId31" xr:uid="{B2CB5564-E839-4E06-8C4B-AE903FD1031B}"/>
    <hyperlink ref="T15" r:id="rId32" xr:uid="{77ABED41-F7E9-407A-8944-1207B8B9E41B}"/>
    <hyperlink ref="R12" r:id="rId33" xr:uid="{6B68EB24-40D9-47E8-8A4B-F137A583261E}"/>
    <hyperlink ref="R13" r:id="rId34" xr:uid="{4E66A24F-D7BF-495C-9E66-EE56DA8BF9E0}"/>
    <hyperlink ref="R14" r:id="rId35" xr:uid="{8959877B-8752-4A58-841F-6FE5A2916577}"/>
    <hyperlink ref="R15" r:id="rId36" xr:uid="{DC9C6E9B-9D58-4C0C-9FE9-9DD16C6A5C9F}"/>
    <hyperlink ref="V29" r:id="rId37" xr:uid="{4866FBB3-8200-4474-9FEE-BB229647B9ED}"/>
    <hyperlink ref="V30" r:id="rId38" xr:uid="{28D7B728-0215-472A-BE34-85D46A026764}"/>
    <hyperlink ref="V31" r:id="rId39" xr:uid="{ECFB5E25-3926-47FA-B6C5-8FA0A5E432B1}"/>
    <hyperlink ref="T9" r:id="rId40" xr:uid="{8F612CEB-250F-487A-8527-E92E8BE91F0F}"/>
    <hyperlink ref="T11" r:id="rId41" xr:uid="{B0D265CC-9561-4A95-8956-E530AB273E7D}"/>
    <hyperlink ref="R9" r:id="rId42" xr:uid="{D61D2667-6B5D-49DD-A103-CCFFFD2444ED}"/>
    <hyperlink ref="R16" r:id="rId43" xr:uid="{A91CDE28-EB9A-4AD3-B3A2-C2E4323310CE}"/>
    <hyperlink ref="S16" r:id="rId44" xr:uid="{1D1239A3-DCB3-424A-B727-F259666A307A}"/>
    <hyperlink ref="T7" r:id="rId45" xr:uid="{DEE364E5-0CA4-4367-8E1B-DCD69BE06767}"/>
    <hyperlink ref="R8" r:id="rId46" xr:uid="{EA37C184-1EC3-42ED-9FBF-99624C3DB35B}"/>
    <hyperlink ref="T8" r:id="rId47" xr:uid="{5A91C6B0-6F1D-43E1-918F-3347598585E6}"/>
    <hyperlink ref="T10" r:id="rId48" xr:uid="{212BD6A7-0F4C-46E2-A9EB-BF74B1294A93}"/>
    <hyperlink ref="S20" r:id="rId49" xr:uid="{FA55E4E3-EE8A-4D60-A03C-5EE4BE56728D}"/>
    <hyperlink ref="R10" r:id="rId50" xr:uid="{353E8DF9-C2E2-419D-96E8-2E5543D2EC47}"/>
    <hyperlink ref="V32" r:id="rId51" xr:uid="{6387FC06-E159-41E5-BD44-97ADBFEDF4D2}"/>
  </hyperlinks>
  <pageMargins left="0.7" right="0.7" top="0.75" bottom="0.75" header="0.3" footer="0.3"/>
  <headerFooter>
    <oddFooter>&amp;L_x000D_&amp;1#&amp;"Calibri"&amp;10&amp;K000000 Confidential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2E367-0E27-4E24-A4AB-C92CE2DC89A3}">
  <dimension ref="A1:BU37"/>
  <sheetViews>
    <sheetView zoomScale="85" zoomScaleNormal="85" workbookViewId="0">
      <selection activeCell="L9" sqref="L9"/>
    </sheetView>
  </sheetViews>
  <sheetFormatPr defaultRowHeight="15" customHeight="1" x14ac:dyDescent="0.35"/>
  <cols>
    <col min="1" max="1" width="5.453125" customWidth="1"/>
    <col min="4" max="4" width="59.453125" bestFit="1" customWidth="1"/>
    <col min="5" max="8" width="10.453125" customWidth="1"/>
    <col min="9" max="9" width="12.453125" customWidth="1"/>
    <col min="10" max="10" width="11.1796875" customWidth="1"/>
    <col min="11" max="11" width="10.54296875" bestFit="1" customWidth="1"/>
    <col min="12" max="12" width="10.54296875" customWidth="1"/>
    <col min="14" max="14" width="11.81640625" customWidth="1"/>
    <col min="16" max="16" width="9.54296875" customWidth="1"/>
    <col min="18" max="18" width="12" customWidth="1"/>
    <col min="19" max="19" width="13.453125" customWidth="1"/>
    <col min="20" max="20" width="11.453125" style="840" customWidth="1"/>
    <col min="23" max="23" width="24.81640625" customWidth="1"/>
  </cols>
  <sheetData>
    <row r="1" spans="1:73" ht="14.5" x14ac:dyDescent="0.35">
      <c r="A1" s="143"/>
      <c r="B1" s="520"/>
      <c r="C1" s="520"/>
      <c r="D1" s="604" t="s">
        <v>1657</v>
      </c>
      <c r="E1" s="611" t="s">
        <v>1658</v>
      </c>
      <c r="F1" s="611" t="s">
        <v>1658</v>
      </c>
      <c r="G1" s="729" t="s">
        <v>1658</v>
      </c>
      <c r="H1" s="611" t="s">
        <v>1658</v>
      </c>
      <c r="I1" s="613" t="s">
        <v>3</v>
      </c>
      <c r="J1" s="612" t="s">
        <v>1658</v>
      </c>
      <c r="K1" s="613" t="s">
        <v>1658</v>
      </c>
      <c r="L1" s="613"/>
      <c r="M1" s="611"/>
      <c r="N1" s="611"/>
      <c r="O1" s="611"/>
      <c r="P1" s="640"/>
      <c r="Q1" s="640"/>
      <c r="R1" s="641"/>
      <c r="S1" s="641"/>
      <c r="T1" s="836"/>
      <c r="U1" s="652"/>
      <c r="V1" s="652"/>
      <c r="W1" s="641"/>
      <c r="X1" s="90"/>
      <c r="Y1" s="90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365"/>
      <c r="AL1" s="365"/>
      <c r="AM1" s="365"/>
      <c r="AN1" s="365"/>
      <c r="AO1" s="365"/>
      <c r="AP1" s="365"/>
      <c r="AQ1" s="365"/>
      <c r="AR1" s="365"/>
      <c r="AS1" s="365"/>
      <c r="AT1" s="365"/>
      <c r="AU1" s="365"/>
      <c r="AV1" s="365"/>
      <c r="AW1" s="365"/>
      <c r="AX1" s="365"/>
      <c r="AY1" s="365"/>
      <c r="AZ1" s="365"/>
      <c r="BA1" s="365"/>
      <c r="BB1" s="365"/>
      <c r="BC1" s="365"/>
      <c r="BD1" s="365"/>
      <c r="BE1" s="365"/>
      <c r="BF1" s="365"/>
      <c r="BG1" s="365"/>
      <c r="BH1" s="365"/>
      <c r="BI1" s="365"/>
      <c r="BJ1" s="365"/>
      <c r="BK1" s="365"/>
      <c r="BL1" s="365"/>
      <c r="BM1" s="365"/>
      <c r="BN1" s="365"/>
      <c r="BO1" s="365"/>
      <c r="BP1" s="365"/>
      <c r="BQ1" s="365"/>
      <c r="BR1" s="365"/>
      <c r="BS1" s="365"/>
      <c r="BT1" s="365"/>
      <c r="BU1" s="365"/>
    </row>
    <row r="2" spans="1:73" ht="14.5" x14ac:dyDescent="0.35">
      <c r="A2" s="143"/>
      <c r="B2" s="520"/>
      <c r="C2" s="520"/>
      <c r="D2" s="614" t="s">
        <v>968</v>
      </c>
      <c r="E2" s="605" t="s">
        <v>1</v>
      </c>
      <c r="F2" s="605" t="s">
        <v>1</v>
      </c>
      <c r="G2" s="730" t="s">
        <v>1</v>
      </c>
      <c r="H2" s="605" t="s">
        <v>1</v>
      </c>
      <c r="I2" s="607" t="s">
        <v>2</v>
      </c>
      <c r="J2" s="606" t="s">
        <v>1</v>
      </c>
      <c r="K2" s="607" t="s">
        <v>3</v>
      </c>
      <c r="L2" s="607"/>
      <c r="M2" s="608" t="s">
        <v>1658</v>
      </c>
      <c r="N2" s="608" t="s">
        <v>1658</v>
      </c>
      <c r="O2" s="608" t="s">
        <v>1658</v>
      </c>
      <c r="P2" s="609" t="s">
        <v>1659</v>
      </c>
      <c r="Q2" s="609" t="s">
        <v>1659</v>
      </c>
      <c r="R2" s="610" t="s">
        <v>1658</v>
      </c>
      <c r="S2" s="610" t="s">
        <v>1658</v>
      </c>
      <c r="T2" s="610" t="s">
        <v>1658</v>
      </c>
      <c r="U2" s="653" t="s">
        <v>1658</v>
      </c>
      <c r="V2" s="653" t="s">
        <v>1658</v>
      </c>
      <c r="W2" s="610" t="s">
        <v>1658</v>
      </c>
      <c r="X2" s="860" t="s">
        <v>1660</v>
      </c>
      <c r="Y2" s="860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365"/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365"/>
      <c r="BE2" s="365"/>
      <c r="BF2" s="365"/>
      <c r="BG2" s="365"/>
      <c r="BH2" s="365"/>
      <c r="BI2" s="365"/>
      <c r="BJ2" s="365"/>
      <c r="BK2" s="365"/>
      <c r="BL2" s="365"/>
      <c r="BM2" s="365"/>
      <c r="BN2" s="365"/>
      <c r="BO2" s="365"/>
      <c r="BP2" s="365"/>
      <c r="BQ2" s="365"/>
      <c r="BR2" s="365"/>
      <c r="BS2" s="365"/>
      <c r="BT2" s="365"/>
      <c r="BU2" s="365"/>
    </row>
    <row r="3" spans="1:73" ht="14.5" x14ac:dyDescent="0.35">
      <c r="A3" s="143"/>
      <c r="B3" s="520"/>
      <c r="C3" s="520"/>
      <c r="D3" s="624" t="s">
        <v>1661</v>
      </c>
      <c r="E3" s="642" t="s">
        <v>1435</v>
      </c>
      <c r="F3" s="642" t="s">
        <v>1436</v>
      </c>
      <c r="G3" s="731" t="s">
        <v>1436</v>
      </c>
      <c r="H3" s="642" t="s">
        <v>1662</v>
      </c>
      <c r="I3" s="644" t="s">
        <v>1434</v>
      </c>
      <c r="J3" s="643" t="s">
        <v>1434</v>
      </c>
      <c r="K3" s="644" t="s">
        <v>2185</v>
      </c>
      <c r="L3" s="644"/>
      <c r="M3" s="642" t="s">
        <v>1435</v>
      </c>
      <c r="N3" s="642" t="s">
        <v>1435</v>
      </c>
      <c r="O3" s="642" t="s">
        <v>1436</v>
      </c>
      <c r="P3" s="645"/>
      <c r="Q3" s="645"/>
      <c r="R3" s="625" t="s">
        <v>1435</v>
      </c>
      <c r="S3" s="625" t="s">
        <v>1436</v>
      </c>
      <c r="T3" s="625" t="s">
        <v>1662</v>
      </c>
      <c r="U3" s="654" t="s">
        <v>1436</v>
      </c>
      <c r="V3" s="654" t="s">
        <v>1662</v>
      </c>
      <c r="W3" s="625" t="s">
        <v>1435</v>
      </c>
      <c r="X3" s="146"/>
      <c r="Y3" s="146"/>
      <c r="Z3" s="365"/>
      <c r="AA3" s="365"/>
      <c r="AB3" s="365"/>
      <c r="AC3" s="365"/>
      <c r="AD3" s="365"/>
      <c r="AE3" s="365"/>
      <c r="AF3" s="365"/>
      <c r="AG3" s="365"/>
      <c r="AH3" s="365"/>
      <c r="AI3" s="365"/>
      <c r="AJ3" s="365"/>
      <c r="AK3" s="365"/>
      <c r="AL3" s="365"/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365"/>
      <c r="BE3" s="365"/>
      <c r="BF3" s="365"/>
      <c r="BG3" s="365"/>
      <c r="BH3" s="365"/>
      <c r="BI3" s="365"/>
      <c r="BJ3" s="365"/>
      <c r="BK3" s="365"/>
      <c r="BL3" s="365"/>
      <c r="BM3" s="365"/>
      <c r="BN3" s="365"/>
      <c r="BO3" s="365"/>
      <c r="BP3" s="365"/>
      <c r="BQ3" s="365"/>
      <c r="BR3" s="365"/>
      <c r="BS3" s="365"/>
      <c r="BT3" s="365"/>
      <c r="BU3" s="365"/>
    </row>
    <row r="4" spans="1:73" ht="104" x14ac:dyDescent="0.35">
      <c r="A4" s="665" t="s">
        <v>413</v>
      </c>
      <c r="B4" s="666" t="s">
        <v>235</v>
      </c>
      <c r="C4" s="667" t="s">
        <v>236</v>
      </c>
      <c r="D4" s="667" t="s">
        <v>1663</v>
      </c>
      <c r="E4" s="668" t="s">
        <v>1438</v>
      </c>
      <c r="F4" s="668" t="s">
        <v>1664</v>
      </c>
      <c r="G4" s="732" t="s">
        <v>2133</v>
      </c>
      <c r="H4" s="668" t="s">
        <v>1981</v>
      </c>
      <c r="I4" s="670" t="s">
        <v>1442</v>
      </c>
      <c r="J4" s="669" t="s">
        <v>2276</v>
      </c>
      <c r="K4" s="852" t="s">
        <v>1443</v>
      </c>
      <c r="L4" s="671" t="s">
        <v>1445</v>
      </c>
      <c r="M4" s="672" t="s">
        <v>1665</v>
      </c>
      <c r="N4" s="672" t="s">
        <v>1666</v>
      </c>
      <c r="O4" s="672" t="s">
        <v>1667</v>
      </c>
      <c r="P4" s="673" t="s">
        <v>1668</v>
      </c>
      <c r="Q4" s="673" t="s">
        <v>1669</v>
      </c>
      <c r="R4" s="691" t="s">
        <v>1450</v>
      </c>
      <c r="S4" s="674" t="s">
        <v>1451</v>
      </c>
      <c r="T4" s="674" t="s">
        <v>737</v>
      </c>
      <c r="U4" s="676" t="s">
        <v>1670</v>
      </c>
      <c r="V4" s="676" t="s">
        <v>2134</v>
      </c>
      <c r="W4" s="807" t="s">
        <v>2277</v>
      </c>
      <c r="X4" s="291" t="s">
        <v>524</v>
      </c>
      <c r="Y4" s="291" t="s">
        <v>525</v>
      </c>
      <c r="Z4" s="365"/>
      <c r="AA4" s="365"/>
      <c r="AB4" s="365"/>
      <c r="AC4" s="365"/>
      <c r="AD4" s="365"/>
      <c r="AE4" s="365"/>
      <c r="AF4" s="365"/>
      <c r="AG4" s="365"/>
      <c r="AH4" s="365"/>
      <c r="AI4" s="365"/>
      <c r="AJ4" s="365"/>
      <c r="AK4" s="365"/>
      <c r="AL4" s="365"/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365"/>
      <c r="BE4" s="365"/>
      <c r="BF4" s="365"/>
      <c r="BG4" s="365"/>
      <c r="BH4" s="365"/>
      <c r="BI4" s="365"/>
      <c r="BJ4" s="365"/>
      <c r="BK4" s="365"/>
      <c r="BL4" s="365"/>
      <c r="BM4" s="365"/>
      <c r="BN4" s="365"/>
      <c r="BO4" s="365"/>
      <c r="BP4" s="365"/>
      <c r="BQ4" s="365"/>
      <c r="BR4" s="365"/>
      <c r="BS4" s="365"/>
      <c r="BT4" s="365"/>
      <c r="BU4" s="365"/>
    </row>
    <row r="5" spans="1:73" ht="14.5" x14ac:dyDescent="0.35">
      <c r="A5" s="366" t="s">
        <v>152</v>
      </c>
      <c r="B5" s="370">
        <v>45937</v>
      </c>
      <c r="C5" s="370">
        <v>45939</v>
      </c>
      <c r="D5" s="733" t="s">
        <v>2480</v>
      </c>
      <c r="E5" s="370">
        <v>45922</v>
      </c>
      <c r="F5" s="370"/>
      <c r="G5" s="370">
        <v>45926</v>
      </c>
      <c r="H5" s="847">
        <v>45925</v>
      </c>
      <c r="I5" s="735"/>
      <c r="J5" s="370"/>
      <c r="K5" s="828">
        <v>45929</v>
      </c>
      <c r="L5" s="370"/>
      <c r="M5" s="801"/>
      <c r="N5" s="176" t="s">
        <v>1883</v>
      </c>
      <c r="O5" s="710" t="s">
        <v>1726</v>
      </c>
      <c r="P5" s="265"/>
      <c r="Q5" s="734"/>
      <c r="R5" s="175" t="s">
        <v>2481</v>
      </c>
      <c r="S5" s="535" t="s">
        <v>2482</v>
      </c>
      <c r="T5" s="470" t="s">
        <v>2483</v>
      </c>
      <c r="U5" s="330" t="s">
        <v>2484</v>
      </c>
      <c r="V5" s="805" t="s">
        <v>2485</v>
      </c>
      <c r="W5" s="36"/>
      <c r="X5" s="701"/>
      <c r="Y5" s="701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  <c r="AL5" s="365"/>
      <c r="AM5" s="365"/>
      <c r="AN5" s="365"/>
      <c r="AO5" s="365"/>
      <c r="AP5" s="365"/>
      <c r="AQ5" s="365"/>
      <c r="AR5" s="365"/>
      <c r="AS5" s="365"/>
      <c r="AT5" s="365"/>
      <c r="AU5" s="365"/>
      <c r="AV5" s="365"/>
      <c r="AW5" s="365"/>
      <c r="AX5" s="365"/>
      <c r="AY5" s="365"/>
      <c r="AZ5" s="365"/>
      <c r="BA5" s="365"/>
      <c r="BB5" s="365"/>
      <c r="BC5" s="365"/>
      <c r="BD5" s="365"/>
      <c r="BE5" s="365"/>
      <c r="BF5" s="365"/>
      <c r="BG5" s="365"/>
      <c r="BH5" s="365"/>
      <c r="BI5" s="365"/>
      <c r="BJ5" s="365"/>
      <c r="BK5" s="365"/>
      <c r="BL5" s="365"/>
      <c r="BM5" s="365"/>
      <c r="BN5" s="365"/>
      <c r="BO5" s="365"/>
      <c r="BP5" s="365"/>
      <c r="BQ5" s="365"/>
      <c r="BR5" s="365"/>
      <c r="BS5" s="365"/>
      <c r="BT5" s="365"/>
      <c r="BU5" s="365"/>
    </row>
    <row r="6" spans="1:73" ht="14.5" x14ac:dyDescent="0.35">
      <c r="A6" s="366" t="str">
        <f t="shared" ref="A6:A31" si="0">TEXT(B6,"ddd")</f>
        <v>Fri</v>
      </c>
      <c r="B6" s="370">
        <v>45947</v>
      </c>
      <c r="C6" s="370">
        <v>45953</v>
      </c>
      <c r="D6" s="733" t="s">
        <v>2142</v>
      </c>
      <c r="E6" s="370"/>
      <c r="F6" s="733"/>
      <c r="G6" s="733"/>
      <c r="I6" s="735"/>
      <c r="J6" s="735"/>
      <c r="K6" s="832"/>
      <c r="L6" s="399">
        <v>45940</v>
      </c>
      <c r="N6" s="734" t="s">
        <v>1960</v>
      </c>
      <c r="O6" s="736"/>
      <c r="P6" s="265"/>
      <c r="Q6" s="834"/>
      <c r="R6" s="814" t="s">
        <v>2486</v>
      </c>
      <c r="S6" s="330"/>
      <c r="T6" s="470"/>
      <c r="U6" s="372"/>
      <c r="V6" s="805"/>
      <c r="W6" s="803"/>
      <c r="X6" s="701"/>
      <c r="Y6" s="701"/>
      <c r="Z6" s="365"/>
      <c r="AA6" s="365"/>
      <c r="AB6" s="365"/>
      <c r="AC6" s="365"/>
      <c r="AD6" s="365"/>
      <c r="AE6" s="365"/>
      <c r="AF6" s="365"/>
      <c r="AG6" s="365"/>
      <c r="AH6" s="365"/>
      <c r="AI6" s="365"/>
      <c r="AJ6" s="365"/>
      <c r="AK6" s="365"/>
      <c r="AL6" s="365"/>
      <c r="AM6" s="365"/>
      <c r="AN6" s="365"/>
      <c r="AO6" s="365"/>
      <c r="AP6" s="365"/>
      <c r="AQ6" s="365"/>
      <c r="AR6" s="365"/>
      <c r="AS6" s="365"/>
      <c r="AT6" s="365"/>
      <c r="AU6" s="365"/>
      <c r="AV6" s="365"/>
      <c r="AW6" s="365"/>
      <c r="AX6" s="365"/>
      <c r="AY6" s="365"/>
      <c r="AZ6" s="365"/>
      <c r="BA6" s="365"/>
      <c r="BB6" s="365"/>
      <c r="BC6" s="365"/>
      <c r="BD6" s="365"/>
      <c r="BE6" s="365"/>
      <c r="BF6" s="365"/>
      <c r="BG6" s="365"/>
      <c r="BH6" s="365"/>
      <c r="BI6" s="365"/>
      <c r="BJ6" s="365"/>
      <c r="BK6" s="365"/>
      <c r="BL6" s="365"/>
      <c r="BM6" s="365"/>
      <c r="BN6" s="365"/>
      <c r="BO6" s="365"/>
      <c r="BP6" s="365"/>
      <c r="BQ6" s="365"/>
      <c r="BR6" s="365"/>
      <c r="BS6" s="365"/>
      <c r="BT6" s="365"/>
      <c r="BU6" s="365"/>
    </row>
    <row r="7" spans="1:73" ht="14.5" x14ac:dyDescent="0.35">
      <c r="A7" s="366" t="str">
        <f>TEXT(B7,"ddd")</f>
        <v>Sat</v>
      </c>
      <c r="B7" s="370">
        <v>45934</v>
      </c>
      <c r="C7" s="370">
        <v>45936</v>
      </c>
      <c r="D7" s="733" t="s">
        <v>18</v>
      </c>
      <c r="E7" s="370">
        <v>45919</v>
      </c>
      <c r="F7" s="734"/>
      <c r="G7" s="734"/>
      <c r="H7" s="370">
        <v>45923</v>
      </c>
      <c r="I7" s="735">
        <f>K7-1</f>
        <v>45930</v>
      </c>
      <c r="J7" s="815"/>
      <c r="K7" s="370">
        <v>45931</v>
      </c>
      <c r="L7" s="370">
        <v>45931</v>
      </c>
      <c r="M7" s="415"/>
      <c r="N7" s="734" t="s">
        <v>1848</v>
      </c>
      <c r="O7" s="710"/>
      <c r="P7" s="739"/>
      <c r="Q7" s="183"/>
      <c r="R7" s="664" t="s">
        <v>2487</v>
      </c>
      <c r="S7" s="330" t="s">
        <v>2488</v>
      </c>
      <c r="T7" s="470" t="s">
        <v>2489</v>
      </c>
      <c r="U7" s="372"/>
      <c r="V7" s="805"/>
      <c r="W7" s="803"/>
      <c r="X7" s="701"/>
      <c r="Y7" s="701"/>
      <c r="Z7" s="365"/>
      <c r="AA7" s="365"/>
      <c r="AB7" s="365"/>
      <c r="AC7" s="365"/>
      <c r="AD7" s="365"/>
      <c r="AE7" s="365"/>
      <c r="AF7" s="365"/>
      <c r="AG7" s="365"/>
      <c r="AH7" s="365"/>
      <c r="AI7" s="365"/>
      <c r="AJ7" s="365"/>
      <c r="AK7" s="365"/>
      <c r="AL7" s="365"/>
      <c r="AM7" s="365"/>
      <c r="AN7" s="365"/>
      <c r="AO7" s="365"/>
      <c r="AP7" s="365"/>
      <c r="AQ7" s="365"/>
      <c r="AR7" s="365"/>
      <c r="AS7" s="365"/>
      <c r="AT7" s="365"/>
      <c r="AU7" s="365"/>
      <c r="AV7" s="365"/>
      <c r="AW7" s="365"/>
      <c r="AX7" s="365"/>
      <c r="AY7" s="365"/>
      <c r="AZ7" s="365"/>
      <c r="BA7" s="365"/>
      <c r="BB7" s="365"/>
      <c r="BC7" s="365"/>
      <c r="BD7" s="365"/>
      <c r="BE7" s="365"/>
      <c r="BF7" s="365"/>
      <c r="BG7" s="365"/>
      <c r="BH7" s="365"/>
      <c r="BI7" s="365"/>
      <c r="BJ7" s="365"/>
      <c r="BK7" s="365"/>
      <c r="BL7" s="365"/>
      <c r="BM7" s="365"/>
      <c r="BN7" s="365"/>
      <c r="BO7" s="365"/>
      <c r="BP7" s="365"/>
      <c r="BQ7" s="365"/>
      <c r="BR7" s="365"/>
      <c r="BS7" s="365"/>
      <c r="BT7" s="365"/>
      <c r="BU7" s="365"/>
    </row>
    <row r="8" spans="1:73" ht="14.5" x14ac:dyDescent="0.35">
      <c r="A8" s="366" t="str">
        <f>TEXT(B8,"ddd")</f>
        <v>Fri</v>
      </c>
      <c r="B8" s="423">
        <v>45940</v>
      </c>
      <c r="C8" s="370">
        <v>45943</v>
      </c>
      <c r="D8" s="733" t="s">
        <v>18</v>
      </c>
      <c r="E8" s="423">
        <v>45925</v>
      </c>
      <c r="F8" s="734"/>
      <c r="G8" s="734"/>
      <c r="H8" s="370">
        <v>45930</v>
      </c>
      <c r="I8" s="735">
        <f t="shared" ref="I8:I11" si="1">K8-1</f>
        <v>45937</v>
      </c>
      <c r="J8" s="815"/>
      <c r="K8" s="370">
        <v>45938</v>
      </c>
      <c r="L8" s="423">
        <v>45937</v>
      </c>
      <c r="M8" s="415"/>
      <c r="N8" s="734" t="s">
        <v>1848</v>
      </c>
      <c r="O8" s="710" t="s">
        <v>2334</v>
      </c>
      <c r="Q8" s="183"/>
      <c r="R8" s="175" t="s">
        <v>2490</v>
      </c>
      <c r="S8" s="844" t="s">
        <v>2491</v>
      </c>
      <c r="T8" s="470" t="s">
        <v>2492</v>
      </c>
      <c r="U8" s="372"/>
      <c r="V8" s="805"/>
      <c r="W8" s="803"/>
      <c r="X8" s="701"/>
      <c r="Y8" s="701"/>
      <c r="Z8" s="365"/>
      <c r="AA8" s="365" t="str">
        <f>TEXT(L8,"ddd")</f>
        <v>Tue</v>
      </c>
      <c r="AB8" s="365" t="str">
        <f>TEXT(I8,"ddd")</f>
        <v>Tue</v>
      </c>
      <c r="AC8" s="701" t="str">
        <f>TEXT(K8,"ddd")</f>
        <v>Wed</v>
      </c>
      <c r="AD8" s="365"/>
      <c r="AE8" s="365"/>
      <c r="AF8" s="365"/>
      <c r="AG8" s="365"/>
      <c r="AH8" s="365"/>
      <c r="AI8" s="365"/>
      <c r="AJ8" s="365"/>
      <c r="AK8" s="365"/>
      <c r="AL8" s="365"/>
      <c r="AM8" s="365"/>
      <c r="AN8" s="365"/>
      <c r="AO8" s="365"/>
      <c r="AP8" s="365"/>
      <c r="AQ8" s="365"/>
      <c r="AR8" s="365"/>
      <c r="AS8" s="365"/>
      <c r="AT8" s="365"/>
      <c r="AU8" s="365"/>
      <c r="AV8" s="365"/>
      <c r="AW8" s="365"/>
      <c r="AX8" s="365"/>
      <c r="AY8" s="365"/>
      <c r="AZ8" s="365"/>
      <c r="BA8" s="365"/>
      <c r="BB8" s="365"/>
      <c r="BC8" s="365"/>
      <c r="BD8" s="365"/>
      <c r="BE8" s="365"/>
      <c r="BF8" s="365"/>
      <c r="BG8" s="365"/>
      <c r="BH8" s="365"/>
      <c r="BI8" s="365"/>
      <c r="BJ8" s="365"/>
      <c r="BK8" s="365"/>
      <c r="BL8" s="365"/>
      <c r="BM8" s="365"/>
      <c r="BN8" s="365"/>
      <c r="BO8" s="365"/>
      <c r="BP8" s="365"/>
      <c r="BQ8" s="365"/>
      <c r="BR8" s="365"/>
      <c r="BS8" s="365"/>
      <c r="BT8" s="365"/>
      <c r="BU8" s="365"/>
    </row>
    <row r="9" spans="1:73" ht="14.5" x14ac:dyDescent="0.35">
      <c r="A9" s="366" t="str">
        <f>TEXT(B9,"ddd")</f>
        <v>Fri</v>
      </c>
      <c r="B9" s="423">
        <v>45947</v>
      </c>
      <c r="C9" s="370">
        <v>45950</v>
      </c>
      <c r="D9" s="733" t="s">
        <v>18</v>
      </c>
      <c r="E9" s="423">
        <v>45931</v>
      </c>
      <c r="F9" s="734"/>
      <c r="G9" s="734"/>
      <c r="H9" s="370">
        <v>45937</v>
      </c>
      <c r="I9" s="735">
        <f t="shared" si="1"/>
        <v>45944</v>
      </c>
      <c r="J9" s="815" t="s">
        <v>307</v>
      </c>
      <c r="K9" s="370">
        <v>45945</v>
      </c>
      <c r="L9" s="423">
        <v>45944</v>
      </c>
      <c r="M9" s="415"/>
      <c r="N9" s="734" t="s">
        <v>1848</v>
      </c>
      <c r="O9" s="710" t="s">
        <v>1726</v>
      </c>
      <c r="P9" s="739"/>
      <c r="Q9" s="183"/>
      <c r="R9" s="664" t="s">
        <v>2493</v>
      </c>
      <c r="S9" s="330" t="s">
        <v>2494</v>
      </c>
      <c r="T9" s="470" t="s">
        <v>2495</v>
      </c>
      <c r="U9" s="372"/>
      <c r="V9" s="805"/>
      <c r="W9" s="803"/>
      <c r="X9" s="701"/>
      <c r="Y9" s="701"/>
      <c r="Z9" s="701"/>
      <c r="AA9" s="365" t="str">
        <f>TEXT(L9,"ddd")</f>
        <v>Tue</v>
      </c>
      <c r="AB9" s="365" t="str">
        <f t="shared" ref="AB9:AB10" si="2">TEXT(I9,"ddd")</f>
        <v>Tue</v>
      </c>
      <c r="AC9" s="701" t="str">
        <f>TEXT(K9,"ddd")</f>
        <v>Wed</v>
      </c>
      <c r="AD9" s="701"/>
      <c r="AE9" s="701"/>
      <c r="AF9" s="701"/>
      <c r="AG9" s="701"/>
      <c r="AH9" s="701"/>
      <c r="AI9" s="701"/>
      <c r="AJ9" s="701"/>
      <c r="AK9" s="701"/>
      <c r="AL9" s="701"/>
      <c r="AM9" s="701"/>
      <c r="AN9" s="701"/>
      <c r="AO9" s="701"/>
      <c r="AP9" s="701"/>
      <c r="AQ9" s="701"/>
      <c r="AR9" s="701"/>
      <c r="AS9" s="701"/>
      <c r="AT9" s="701"/>
      <c r="AU9" s="701"/>
      <c r="AV9" s="701"/>
      <c r="AW9" s="701"/>
      <c r="AX9" s="701"/>
      <c r="AY9" s="701"/>
      <c r="AZ9" s="701"/>
      <c r="BA9" s="701"/>
      <c r="BB9" s="701"/>
      <c r="BC9" s="701"/>
      <c r="BD9" s="701"/>
      <c r="BE9" s="701"/>
      <c r="BF9" s="701"/>
      <c r="BG9" s="701"/>
      <c r="BH9" s="701"/>
      <c r="BI9" s="701"/>
      <c r="BJ9" s="701"/>
      <c r="BK9" s="701"/>
      <c r="BL9" s="701"/>
      <c r="BM9" s="701"/>
      <c r="BN9" s="701"/>
      <c r="BO9" s="701"/>
      <c r="BP9" s="701"/>
      <c r="BQ9" s="701"/>
      <c r="BR9" s="701"/>
      <c r="BS9" s="701"/>
      <c r="BT9" s="701"/>
      <c r="BU9" s="701"/>
    </row>
    <row r="10" spans="1:73" ht="14.5" x14ac:dyDescent="0.35">
      <c r="A10" s="366" t="str">
        <f>TEXT(B10,"ddd")</f>
        <v>Fri</v>
      </c>
      <c r="B10" s="370">
        <v>45954</v>
      </c>
      <c r="C10" s="370">
        <v>45957</v>
      </c>
      <c r="D10" s="733" t="s">
        <v>18</v>
      </c>
      <c r="E10" s="423">
        <v>45938</v>
      </c>
      <c r="F10" s="735"/>
      <c r="G10" s="735"/>
      <c r="H10" s="370">
        <v>45944</v>
      </c>
      <c r="I10" s="735">
        <f t="shared" si="1"/>
        <v>45950</v>
      </c>
      <c r="J10" s="815"/>
      <c r="K10" s="370">
        <v>45951</v>
      </c>
      <c r="L10" s="848">
        <v>45951</v>
      </c>
      <c r="M10" s="415"/>
      <c r="N10" s="734" t="s">
        <v>1848</v>
      </c>
      <c r="O10" s="710" t="s">
        <v>1672</v>
      </c>
      <c r="P10" s="739"/>
      <c r="Q10" s="183"/>
      <c r="R10" s="83" t="s">
        <v>2496</v>
      </c>
      <c r="S10" s="470" t="s">
        <v>2497</v>
      </c>
      <c r="T10" s="470" t="s">
        <v>2498</v>
      </c>
      <c r="U10" s="372"/>
      <c r="V10" s="805"/>
      <c r="W10" s="745"/>
      <c r="X10" s="701"/>
      <c r="Y10" s="701"/>
      <c r="Z10" s="701"/>
      <c r="AA10" s="365" t="str">
        <f>TEXT(L10,"ddd")</f>
        <v>Tue</v>
      </c>
      <c r="AB10" s="365" t="str">
        <f t="shared" si="2"/>
        <v>Mon</v>
      </c>
      <c r="AC10" s="701" t="str">
        <f t="shared" ref="AC10" si="3">TEXT(K10,"ddd")</f>
        <v>Tue</v>
      </c>
      <c r="AD10" s="701"/>
      <c r="AE10" s="701"/>
      <c r="AF10" s="701"/>
      <c r="AG10" s="701"/>
      <c r="AH10" s="701"/>
      <c r="AI10" s="701"/>
      <c r="AJ10" s="701"/>
      <c r="AK10" s="701"/>
      <c r="AL10" s="701"/>
      <c r="AM10" s="701"/>
      <c r="AN10" s="701"/>
      <c r="AO10" s="701"/>
      <c r="AP10" s="701"/>
      <c r="AQ10" s="701"/>
      <c r="AR10" s="701"/>
      <c r="AS10" s="701"/>
      <c r="AT10" s="701"/>
      <c r="AU10" s="701"/>
      <c r="AV10" s="701"/>
      <c r="AW10" s="701"/>
      <c r="AX10" s="701"/>
      <c r="AY10" s="701"/>
      <c r="AZ10" s="701"/>
      <c r="BA10" s="701"/>
      <c r="BB10" s="701"/>
      <c r="BC10" s="701"/>
      <c r="BD10" s="701"/>
      <c r="BE10" s="701"/>
      <c r="BF10" s="701"/>
      <c r="BG10" s="701"/>
      <c r="BH10" s="701"/>
      <c r="BI10" s="701"/>
      <c r="BJ10" s="701"/>
      <c r="BK10" s="701"/>
      <c r="BL10" s="701"/>
      <c r="BM10" s="701"/>
      <c r="BN10" s="701"/>
      <c r="BO10" s="701"/>
      <c r="BP10" s="701"/>
      <c r="BQ10" s="701"/>
      <c r="BR10" s="701"/>
      <c r="BS10" s="701"/>
      <c r="BT10" s="701"/>
      <c r="BU10" s="701"/>
    </row>
    <row r="11" spans="1:73" ht="14.5" x14ac:dyDescent="0.35">
      <c r="A11" s="366" t="str">
        <f>TEXT(B11,"ddd")</f>
        <v>Fri</v>
      </c>
      <c r="B11" s="370">
        <v>45961</v>
      </c>
      <c r="C11" s="370">
        <v>45963</v>
      </c>
      <c r="D11" s="733" t="s">
        <v>18</v>
      </c>
      <c r="E11" s="423">
        <v>45945</v>
      </c>
      <c r="F11" s="735"/>
      <c r="G11" s="735"/>
      <c r="H11" s="370">
        <v>45951</v>
      </c>
      <c r="I11" s="735">
        <f t="shared" si="1"/>
        <v>45958</v>
      </c>
      <c r="J11" s="815"/>
      <c r="K11" s="370">
        <v>45959</v>
      </c>
      <c r="L11" s="370">
        <v>45958</v>
      </c>
      <c r="M11" s="415"/>
      <c r="N11" s="734" t="s">
        <v>1848</v>
      </c>
      <c r="O11" s="710"/>
      <c r="P11" s="739"/>
      <c r="Q11" s="183"/>
      <c r="R11" s="83" t="s">
        <v>2499</v>
      </c>
      <c r="S11" s="470" t="s">
        <v>2500</v>
      </c>
      <c r="T11" s="470" t="s">
        <v>2501</v>
      </c>
      <c r="U11" s="372"/>
      <c r="V11" s="320"/>
      <c r="W11" s="745"/>
      <c r="X11" s="701"/>
      <c r="Y11" s="701"/>
      <c r="Z11" s="701"/>
      <c r="AA11" s="365"/>
      <c r="AB11" s="365"/>
      <c r="AC11" s="701"/>
      <c r="AD11" s="701"/>
      <c r="AE11" s="701"/>
      <c r="AF11" s="701"/>
      <c r="AG11" s="701"/>
      <c r="AH11" s="701"/>
      <c r="AI11" s="701"/>
      <c r="AJ11" s="701"/>
      <c r="AK11" s="701"/>
      <c r="AL11" s="701"/>
      <c r="AM11" s="701"/>
      <c r="AN11" s="701"/>
      <c r="AO11" s="701"/>
      <c r="AP11" s="701"/>
      <c r="AQ11" s="701"/>
      <c r="AR11" s="701"/>
      <c r="AS11" s="701"/>
      <c r="AT11" s="701"/>
      <c r="AU11" s="701"/>
      <c r="AV11" s="701"/>
      <c r="AW11" s="701"/>
      <c r="AX11" s="701"/>
      <c r="AY11" s="701"/>
      <c r="AZ11" s="701"/>
      <c r="BA11" s="701"/>
      <c r="BB11" s="701"/>
      <c r="BC11" s="701"/>
      <c r="BD11" s="701"/>
      <c r="BE11" s="701"/>
      <c r="BF11" s="701"/>
      <c r="BG11" s="701"/>
      <c r="BH11" s="701"/>
      <c r="BI11" s="701"/>
      <c r="BJ11" s="701"/>
      <c r="BK11" s="701"/>
      <c r="BL11" s="701"/>
      <c r="BM11" s="701"/>
      <c r="BN11" s="701"/>
      <c r="BO11" s="701"/>
      <c r="BP11" s="701"/>
      <c r="BQ11" s="701"/>
      <c r="BR11" s="701"/>
      <c r="BS11" s="701"/>
      <c r="BT11" s="701"/>
      <c r="BU11" s="701"/>
    </row>
    <row r="12" spans="1:73" ht="14.5" x14ac:dyDescent="0.35">
      <c r="A12" s="366" t="str">
        <f t="shared" si="0"/>
        <v>Wed</v>
      </c>
      <c r="B12" s="370">
        <v>45931</v>
      </c>
      <c r="C12" s="370">
        <v>45966</v>
      </c>
      <c r="D12" s="733" t="s">
        <v>2502</v>
      </c>
      <c r="E12" s="370"/>
      <c r="F12" s="733"/>
      <c r="G12" s="370">
        <v>45925</v>
      </c>
      <c r="H12" s="733"/>
      <c r="I12" s="735">
        <f>K12-1</f>
        <v>45928</v>
      </c>
      <c r="J12" s="798"/>
      <c r="K12" s="828">
        <v>45929</v>
      </c>
      <c r="L12" s="833">
        <v>45929</v>
      </c>
      <c r="M12" s="831"/>
      <c r="N12" s="829" t="s">
        <v>1828</v>
      </c>
      <c r="O12" s="366"/>
      <c r="P12" s="265"/>
      <c r="Q12" s="835"/>
      <c r="R12" s="811" t="s">
        <v>2503</v>
      </c>
      <c r="S12" s="470"/>
      <c r="T12" s="470"/>
      <c r="U12" s="372"/>
      <c r="V12" s="816"/>
      <c r="W12" s="745"/>
      <c r="X12" s="701"/>
      <c r="Y12" s="701"/>
      <c r="Z12" s="701"/>
      <c r="AA12" s="365"/>
      <c r="AB12" s="365"/>
      <c r="AC12" s="701"/>
      <c r="AD12" s="701"/>
      <c r="AE12" s="701"/>
      <c r="AF12" s="365" t="str">
        <f>TEXT(L12,"ddd")</f>
        <v>Mon</v>
      </c>
      <c r="AG12" s="365" t="str">
        <f>TEXT(O12,"ddd")</f>
        <v>Sat</v>
      </c>
      <c r="AH12" s="701" t="str">
        <f>TEXT(K12,"ddd")</f>
        <v>Mon</v>
      </c>
      <c r="AI12" s="701"/>
      <c r="AJ12" s="701"/>
      <c r="AK12" s="701"/>
      <c r="AL12" s="701"/>
      <c r="AM12" s="701"/>
      <c r="AN12" s="701"/>
      <c r="AO12" s="701"/>
      <c r="AP12" s="701"/>
      <c r="AQ12" s="701"/>
      <c r="AR12" s="701"/>
      <c r="AS12" s="701"/>
      <c r="AT12" s="701"/>
      <c r="AU12" s="701"/>
      <c r="AV12" s="701"/>
      <c r="AW12" s="701"/>
      <c r="AX12" s="701"/>
      <c r="AY12" s="701"/>
      <c r="AZ12" s="701"/>
      <c r="BA12" s="701"/>
      <c r="BB12" s="701"/>
      <c r="BC12" s="701"/>
      <c r="BD12" s="701"/>
      <c r="BE12" s="701"/>
      <c r="BF12" s="701"/>
      <c r="BG12" s="701"/>
      <c r="BH12" s="701"/>
      <c r="BI12" s="701"/>
      <c r="BJ12" s="701"/>
      <c r="BK12" s="701"/>
      <c r="BL12" s="701"/>
      <c r="BM12" s="701"/>
      <c r="BN12" s="701"/>
      <c r="BO12" s="701"/>
      <c r="BP12" s="701"/>
      <c r="BQ12" s="701"/>
      <c r="BR12" s="701"/>
      <c r="BS12" s="701"/>
      <c r="BT12" s="701"/>
      <c r="BU12" s="701"/>
    </row>
    <row r="13" spans="1:73" ht="14.5" x14ac:dyDescent="0.35">
      <c r="A13" s="366" t="str">
        <f>TEXT(B13,"ddd")</f>
        <v>Wed</v>
      </c>
      <c r="B13" s="370">
        <v>45931</v>
      </c>
      <c r="C13" s="370">
        <v>45970</v>
      </c>
      <c r="D13" s="733" t="s">
        <v>2504</v>
      </c>
      <c r="E13" s="370"/>
      <c r="F13" s="733"/>
      <c r="G13" s="733"/>
      <c r="H13" s="370">
        <v>45925</v>
      </c>
      <c r="I13" s="735">
        <f>K13-1</f>
        <v>45928</v>
      </c>
      <c r="J13" s="798"/>
      <c r="K13" s="828">
        <v>45929</v>
      </c>
      <c r="L13" s="833">
        <v>45929</v>
      </c>
      <c r="M13" s="843"/>
      <c r="N13" s="829"/>
      <c r="O13" s="366"/>
      <c r="P13" s="265"/>
      <c r="Q13" s="835"/>
      <c r="R13" s="811"/>
      <c r="S13" s="470" t="s">
        <v>2505</v>
      </c>
      <c r="T13" s="470" t="s">
        <v>2506</v>
      </c>
      <c r="U13" s="372"/>
      <c r="V13" s="816"/>
      <c r="W13" s="745"/>
      <c r="X13" s="701"/>
      <c r="Y13" s="701"/>
      <c r="Z13" s="701"/>
      <c r="AA13" s="365"/>
      <c r="AB13" s="365"/>
      <c r="AC13" s="701"/>
      <c r="AD13" s="701"/>
      <c r="AE13" s="701"/>
      <c r="AF13" s="365"/>
      <c r="AG13" s="365"/>
      <c r="AH13" s="701"/>
      <c r="AI13" s="701"/>
      <c r="AJ13" s="701"/>
      <c r="AK13" s="701"/>
      <c r="AL13" s="701"/>
      <c r="AM13" s="701"/>
      <c r="AN13" s="701"/>
      <c r="AO13" s="701"/>
      <c r="AP13" s="701"/>
      <c r="AQ13" s="701"/>
      <c r="AR13" s="701"/>
      <c r="AS13" s="701"/>
      <c r="AT13" s="701"/>
      <c r="AU13" s="701"/>
      <c r="AV13" s="701"/>
      <c r="AW13" s="701"/>
      <c r="AX13" s="701"/>
      <c r="AY13" s="701"/>
      <c r="AZ13" s="701"/>
      <c r="BA13" s="701"/>
      <c r="BB13" s="701"/>
      <c r="BC13" s="701"/>
      <c r="BD13" s="701"/>
      <c r="BE13" s="701"/>
      <c r="BF13" s="701"/>
      <c r="BG13" s="701"/>
      <c r="BH13" s="701"/>
      <c r="BI13" s="701"/>
      <c r="BJ13" s="701"/>
      <c r="BK13" s="701"/>
      <c r="BL13" s="701"/>
      <c r="BM13" s="701"/>
      <c r="BN13" s="701"/>
      <c r="BO13" s="701"/>
      <c r="BP13" s="701"/>
      <c r="BQ13" s="701"/>
      <c r="BR13" s="701"/>
      <c r="BS13" s="701"/>
      <c r="BT13" s="701"/>
      <c r="BU13" s="701"/>
    </row>
    <row r="14" spans="1:73" ht="14.5" x14ac:dyDescent="0.35">
      <c r="A14" s="366" t="str">
        <f t="shared" si="0"/>
        <v>Mon</v>
      </c>
      <c r="B14" s="370">
        <v>45943</v>
      </c>
      <c r="C14" s="370">
        <v>45949</v>
      </c>
      <c r="D14" s="733" t="s">
        <v>57</v>
      </c>
      <c r="E14" s="370"/>
      <c r="F14" s="733"/>
      <c r="G14" s="733"/>
      <c r="H14" s="733"/>
      <c r="I14" s="735">
        <f>K14-1</f>
        <v>45936</v>
      </c>
      <c r="J14" s="798"/>
      <c r="K14" s="798">
        <f>L14-1</f>
        <v>45937</v>
      </c>
      <c r="L14" s="800">
        <v>45938</v>
      </c>
      <c r="M14" s="830"/>
      <c r="N14" s="734"/>
      <c r="O14" s="710" t="s">
        <v>1672</v>
      </c>
      <c r="P14" s="265"/>
      <c r="Q14" s="734"/>
      <c r="R14" s="175" t="s">
        <v>2507</v>
      </c>
      <c r="S14" s="470" t="s">
        <v>2508</v>
      </c>
      <c r="T14" s="617" t="s">
        <v>2509</v>
      </c>
      <c r="U14" s="372"/>
      <c r="V14" s="816"/>
      <c r="W14" s="745"/>
      <c r="X14" s="701"/>
      <c r="Y14" s="701"/>
      <c r="Z14" s="701"/>
      <c r="AA14" s="365"/>
      <c r="AB14" s="365"/>
      <c r="AC14" s="701"/>
      <c r="AD14" s="365" t="str">
        <f>TEXT(L14,"ddd")</f>
        <v>Wed</v>
      </c>
      <c r="AE14" s="365" t="str">
        <f>TEXT(I14,"ddd")</f>
        <v>Mon</v>
      </c>
      <c r="AF14" s="701" t="str">
        <f>TEXT(K14,"ddd")</f>
        <v>Tue</v>
      </c>
      <c r="AG14" s="365"/>
      <c r="AH14" s="365"/>
      <c r="AI14" s="701"/>
      <c r="AJ14" s="701"/>
      <c r="AK14" s="701"/>
      <c r="AL14" s="701"/>
      <c r="AM14" s="701"/>
      <c r="AN14" s="701"/>
      <c r="AO14" s="701"/>
      <c r="AP14" s="701"/>
      <c r="AQ14" s="701"/>
      <c r="AR14" s="701"/>
      <c r="AS14" s="701"/>
      <c r="AT14" s="701"/>
      <c r="AU14" s="701"/>
      <c r="AV14" s="701"/>
      <c r="AW14" s="701"/>
      <c r="AX14" s="701"/>
      <c r="AY14" s="701"/>
      <c r="AZ14" s="701"/>
      <c r="BA14" s="701"/>
      <c r="BB14" s="701"/>
      <c r="BC14" s="701"/>
      <c r="BD14" s="701"/>
      <c r="BE14" s="701"/>
      <c r="BF14" s="701"/>
      <c r="BG14" s="701"/>
      <c r="BH14" s="701"/>
      <c r="BI14" s="701"/>
      <c r="BJ14" s="701"/>
      <c r="BK14" s="701"/>
      <c r="BL14" s="701"/>
      <c r="BM14" s="701"/>
      <c r="BN14" s="701"/>
      <c r="BO14" s="701"/>
      <c r="BP14" s="701"/>
      <c r="BQ14" s="701"/>
      <c r="BR14" s="701"/>
      <c r="BS14" s="701"/>
      <c r="BT14" s="701"/>
      <c r="BU14" s="701"/>
    </row>
    <row r="15" spans="1:73" ht="14.5" x14ac:dyDescent="0.35">
      <c r="A15" s="366" t="str">
        <f t="shared" si="0"/>
        <v>Mon</v>
      </c>
      <c r="B15" s="370">
        <v>45950</v>
      </c>
      <c r="C15" s="370">
        <v>45956</v>
      </c>
      <c r="D15" s="733" t="s">
        <v>57</v>
      </c>
      <c r="E15" s="370"/>
      <c r="F15" s="733"/>
      <c r="G15" s="733"/>
      <c r="H15" s="733"/>
      <c r="I15" s="735">
        <f>K15-1</f>
        <v>45943</v>
      </c>
      <c r="J15" s="798"/>
      <c r="K15" s="798">
        <f>L15-1</f>
        <v>45944</v>
      </c>
      <c r="L15" s="370">
        <v>45945</v>
      </c>
      <c r="M15" s="367"/>
      <c r="N15" s="366"/>
      <c r="O15" s="710" t="s">
        <v>1726</v>
      </c>
      <c r="P15" s="265"/>
      <c r="Q15" s="734"/>
      <c r="R15" t="s">
        <v>2510</v>
      </c>
      <c r="S15" s="470" t="s">
        <v>2511</v>
      </c>
      <c r="T15" s="617" t="s">
        <v>2512</v>
      </c>
      <c r="U15" s="372"/>
      <c r="V15" s="816"/>
      <c r="W15" s="745"/>
      <c r="X15" s="701"/>
      <c r="Y15" s="701"/>
      <c r="Z15" s="701"/>
      <c r="AA15" s="365"/>
      <c r="AB15" s="365"/>
      <c r="AC15" s="701"/>
      <c r="AD15" s="365" t="str">
        <f t="shared" ref="AD15:AD17" si="4">TEXT(L15,"ddd")</f>
        <v>Wed</v>
      </c>
      <c r="AE15" s="365" t="str">
        <f t="shared" ref="AE15:AE17" si="5">TEXT(I15,"ddd")</f>
        <v>Mon</v>
      </c>
      <c r="AF15" s="701" t="str">
        <f t="shared" ref="AF15:AF17" si="6">TEXT(K15,"ddd")</f>
        <v>Tue</v>
      </c>
      <c r="AG15" s="365"/>
      <c r="AH15" s="701"/>
      <c r="AI15" s="701"/>
      <c r="AJ15" s="701"/>
      <c r="AK15" s="701"/>
      <c r="AL15" s="701"/>
      <c r="AM15" s="701"/>
      <c r="AN15" s="701"/>
      <c r="AO15" s="701"/>
      <c r="AP15" s="701"/>
      <c r="AQ15" s="701"/>
      <c r="AR15" s="701"/>
      <c r="AS15" s="701"/>
      <c r="AT15" s="701"/>
      <c r="AU15" s="701"/>
      <c r="AV15" s="701"/>
      <c r="AW15" s="701"/>
      <c r="AX15" s="701"/>
      <c r="AY15" s="701"/>
      <c r="AZ15" s="701"/>
      <c r="BA15" s="701"/>
      <c r="BB15" s="701"/>
      <c r="BC15" s="701"/>
      <c r="BD15" s="701"/>
      <c r="BE15" s="701"/>
      <c r="BF15" s="701"/>
      <c r="BG15" s="701"/>
      <c r="BH15" s="701"/>
      <c r="BI15" s="701"/>
      <c r="BJ15" s="701"/>
      <c r="BK15" s="701"/>
      <c r="BL15" s="701"/>
      <c r="BM15" s="701"/>
      <c r="BN15" s="701"/>
      <c r="BO15" s="701"/>
      <c r="BP15" s="701"/>
      <c r="BQ15" s="701"/>
      <c r="BR15" s="701"/>
      <c r="BS15" s="701"/>
      <c r="BT15" s="701"/>
      <c r="BU15" s="701"/>
    </row>
    <row r="16" spans="1:73" ht="14.5" x14ac:dyDescent="0.35">
      <c r="A16" s="366" t="str">
        <f t="shared" si="0"/>
        <v>Mon</v>
      </c>
      <c r="B16" s="370">
        <v>45957</v>
      </c>
      <c r="C16" s="370">
        <v>45963</v>
      </c>
      <c r="D16" s="733" t="s">
        <v>57</v>
      </c>
      <c r="E16" s="370"/>
      <c r="F16" s="733"/>
      <c r="G16" s="733"/>
      <c r="H16" s="733"/>
      <c r="I16" s="735">
        <f>K16-1</f>
        <v>45950</v>
      </c>
      <c r="J16" s="798"/>
      <c r="K16" s="798">
        <f>L16-1</f>
        <v>45951</v>
      </c>
      <c r="L16" s="848">
        <v>45952</v>
      </c>
      <c r="M16" s="367"/>
      <c r="N16" s="366"/>
      <c r="O16" s="710"/>
      <c r="P16" s="265"/>
      <c r="Q16" s="734"/>
      <c r="R16" s="175" t="s">
        <v>2513</v>
      </c>
      <c r="S16" s="470" t="s">
        <v>2514</v>
      </c>
      <c r="T16" s="617" t="s">
        <v>2515</v>
      </c>
      <c r="U16" s="372"/>
      <c r="V16" s="816"/>
      <c r="W16" s="745"/>
      <c r="X16" s="701"/>
      <c r="Y16" s="701"/>
      <c r="Z16" s="701"/>
      <c r="AA16" s="365"/>
      <c r="AB16" s="365"/>
      <c r="AC16" s="701"/>
      <c r="AD16" s="365" t="str">
        <f t="shared" si="4"/>
        <v>Wed</v>
      </c>
      <c r="AE16" s="365" t="str">
        <f t="shared" si="5"/>
        <v>Mon</v>
      </c>
      <c r="AF16" s="701" t="str">
        <f t="shared" si="6"/>
        <v>Tue</v>
      </c>
      <c r="AG16" s="365"/>
      <c r="AH16" s="701"/>
      <c r="AI16" s="701"/>
      <c r="AJ16" s="701"/>
      <c r="AK16" s="701"/>
      <c r="AL16" s="701"/>
      <c r="AM16" s="701"/>
      <c r="AN16" s="701"/>
      <c r="AO16" s="701"/>
      <c r="AP16" s="701"/>
      <c r="AQ16" s="701"/>
      <c r="AR16" s="701"/>
      <c r="AS16" s="701"/>
      <c r="AT16" s="701"/>
      <c r="AU16" s="701"/>
      <c r="AV16" s="701"/>
      <c r="AW16" s="701"/>
      <c r="AX16" s="701"/>
      <c r="AY16" s="701"/>
      <c r="AZ16" s="701"/>
      <c r="BA16" s="701"/>
      <c r="BB16" s="701"/>
      <c r="BC16" s="701"/>
      <c r="BD16" s="701"/>
      <c r="BE16" s="701"/>
      <c r="BF16" s="701"/>
      <c r="BG16" s="701"/>
      <c r="BH16" s="701"/>
      <c r="BI16" s="701"/>
      <c r="BJ16" s="701"/>
      <c r="BK16" s="701"/>
      <c r="BL16" s="701"/>
      <c r="BM16" s="701"/>
      <c r="BN16" s="701"/>
      <c r="BO16" s="701"/>
      <c r="BP16" s="701"/>
      <c r="BQ16" s="701"/>
      <c r="BR16" s="701"/>
      <c r="BS16" s="701"/>
      <c r="BT16" s="701"/>
      <c r="BU16" s="701"/>
    </row>
    <row r="17" spans="1:73" ht="14.5" x14ac:dyDescent="0.35">
      <c r="A17" s="366" t="str">
        <f>TEXT(B17,"ddd")</f>
        <v>Sat</v>
      </c>
      <c r="B17" s="370"/>
      <c r="C17" s="370"/>
      <c r="D17" s="733" t="s">
        <v>57</v>
      </c>
      <c r="E17" s="370"/>
      <c r="F17" s="808"/>
      <c r="G17" s="733"/>
      <c r="H17" s="733"/>
      <c r="I17" s="735"/>
      <c r="J17" s="798"/>
      <c r="K17" s="798"/>
      <c r="L17" s="370"/>
      <c r="M17" s="367"/>
      <c r="N17" s="366"/>
      <c r="O17" s="710"/>
      <c r="P17" s="265"/>
      <c r="Q17" s="734"/>
      <c r="R17" s="811"/>
      <c r="S17" s="45"/>
      <c r="T17" s="617"/>
      <c r="U17" s="372"/>
      <c r="V17" s="816"/>
      <c r="W17" s="745"/>
      <c r="X17" s="701"/>
      <c r="Y17" s="701"/>
      <c r="Z17" s="701"/>
      <c r="AA17" s="365"/>
      <c r="AB17" s="365"/>
      <c r="AC17" s="701"/>
      <c r="AD17" s="365" t="str">
        <f t="shared" si="4"/>
        <v>Sat</v>
      </c>
      <c r="AE17" s="365" t="str">
        <f t="shared" si="5"/>
        <v>Sat</v>
      </c>
      <c r="AF17" s="701" t="str">
        <f t="shared" si="6"/>
        <v>Sat</v>
      </c>
      <c r="AG17" s="365"/>
      <c r="AH17" s="701"/>
      <c r="AI17" s="701"/>
      <c r="AJ17" s="701"/>
      <c r="AK17" s="701"/>
      <c r="AL17" s="701"/>
      <c r="AM17" s="701"/>
      <c r="AN17" s="701"/>
      <c r="AO17" s="701"/>
      <c r="AP17" s="701"/>
      <c r="AQ17" s="701"/>
      <c r="AR17" s="701"/>
      <c r="AS17" s="701"/>
      <c r="AT17" s="701"/>
      <c r="AU17" s="701"/>
      <c r="AV17" s="701"/>
      <c r="AW17" s="701"/>
      <c r="AX17" s="701"/>
      <c r="AY17" s="701"/>
      <c r="AZ17" s="701"/>
      <c r="BA17" s="701"/>
      <c r="BB17" s="701"/>
      <c r="BC17" s="701"/>
      <c r="BD17" s="701"/>
      <c r="BE17" s="701"/>
      <c r="BF17" s="701"/>
      <c r="BG17" s="701"/>
      <c r="BH17" s="701"/>
      <c r="BI17" s="701"/>
      <c r="BJ17" s="701"/>
      <c r="BK17" s="701"/>
      <c r="BL17" s="701"/>
      <c r="BM17" s="701"/>
      <c r="BN17" s="701"/>
      <c r="BO17" s="701"/>
      <c r="BP17" s="701"/>
      <c r="BQ17" s="701"/>
      <c r="BR17" s="701"/>
      <c r="BS17" s="701"/>
      <c r="BT17" s="701"/>
      <c r="BU17" s="701"/>
    </row>
    <row r="18" spans="1:73" ht="14.5" x14ac:dyDescent="0.35">
      <c r="A18" s="366" t="str">
        <f t="shared" si="0"/>
        <v>Fri</v>
      </c>
      <c r="B18" s="370">
        <v>45940</v>
      </c>
      <c r="C18" s="370">
        <v>45946</v>
      </c>
      <c r="D18" s="733" t="s">
        <v>2516</v>
      </c>
      <c r="E18" s="370"/>
      <c r="F18" s="733"/>
      <c r="G18" s="370"/>
      <c r="H18" s="733"/>
      <c r="I18" s="735"/>
      <c r="J18" s="735"/>
      <c r="K18" s="370"/>
      <c r="L18" s="370"/>
      <c r="M18" s="367"/>
      <c r="N18" s="366"/>
      <c r="O18" s="710"/>
      <c r="P18" s="265"/>
      <c r="Q18" s="734"/>
      <c r="R18" s="811"/>
      <c r="S18" s="470"/>
      <c r="T18" s="617"/>
      <c r="U18" s="372"/>
      <c r="V18" s="812"/>
      <c r="W18" s="841" t="s">
        <v>2517</v>
      </c>
      <c r="X18" s="701"/>
      <c r="Y18" s="701"/>
      <c r="Z18" s="701"/>
      <c r="AA18" s="365"/>
      <c r="AB18" s="365"/>
      <c r="AC18" s="701"/>
      <c r="AD18" s="365"/>
      <c r="AE18" s="701"/>
      <c r="AF18" s="701"/>
      <c r="AJ18" s="701"/>
      <c r="AK18" s="701"/>
      <c r="AL18" s="701"/>
      <c r="AM18" s="701"/>
      <c r="AN18" s="701"/>
      <c r="AO18" s="701"/>
      <c r="AP18" s="701"/>
      <c r="AQ18" s="701"/>
      <c r="AR18" s="701"/>
      <c r="AS18" s="701"/>
      <c r="AT18" s="701"/>
      <c r="AU18" s="701"/>
      <c r="AV18" s="701"/>
      <c r="AW18" s="701"/>
      <c r="AX18" s="701"/>
      <c r="AY18" s="701"/>
      <c r="AZ18" s="701"/>
      <c r="BA18" s="701"/>
      <c r="BB18" s="701"/>
      <c r="BC18" s="701"/>
      <c r="BD18" s="701"/>
      <c r="BE18" s="701"/>
      <c r="BF18" s="701"/>
      <c r="BG18" s="701"/>
      <c r="BH18" s="701"/>
      <c r="BI18" s="701"/>
      <c r="BJ18" s="701"/>
      <c r="BK18" s="701"/>
      <c r="BL18" s="701"/>
      <c r="BM18" s="701"/>
      <c r="BN18" s="701"/>
      <c r="BO18" s="701"/>
      <c r="BP18" s="701"/>
      <c r="BQ18" s="701"/>
      <c r="BR18" s="701"/>
      <c r="BS18" s="701"/>
      <c r="BT18" s="701"/>
      <c r="BU18" s="701"/>
    </row>
    <row r="19" spans="1:73" ht="14.5" x14ac:dyDescent="0.35">
      <c r="A19" s="366" t="str">
        <f t="shared" si="0"/>
        <v>Fri</v>
      </c>
      <c r="B19" s="370">
        <v>45947</v>
      </c>
      <c r="C19" s="370">
        <v>45951</v>
      </c>
      <c r="D19" s="733" t="s">
        <v>2518</v>
      </c>
      <c r="E19" s="370"/>
      <c r="F19" s="733"/>
      <c r="G19" s="370"/>
      <c r="H19" s="370"/>
      <c r="I19" s="735"/>
      <c r="J19" s="735"/>
      <c r="K19" s="370"/>
      <c r="L19" s="370"/>
      <c r="M19" s="370"/>
      <c r="N19" s="366"/>
      <c r="O19" s="710"/>
      <c r="P19" s="265"/>
      <c r="Q19" s="734"/>
      <c r="R19" s="815"/>
      <c r="S19" s="470"/>
      <c r="T19" s="617"/>
      <c r="U19" s="819"/>
      <c r="V19" s="805"/>
      <c r="W19" s="841" t="s">
        <v>2519</v>
      </c>
      <c r="X19" s="701"/>
      <c r="Y19" s="701"/>
      <c r="Z19" s="701"/>
      <c r="AA19" s="365"/>
      <c r="AB19" s="701"/>
      <c r="AC19" s="701"/>
      <c r="AD19" s="701"/>
      <c r="AE19" s="701"/>
      <c r="AF19" s="701"/>
      <c r="AG19" s="701"/>
      <c r="AH19" s="701"/>
      <c r="AI19" s="701"/>
      <c r="AJ19" s="701"/>
      <c r="AK19" s="701"/>
      <c r="AL19" s="701"/>
      <c r="AM19" s="701"/>
      <c r="AN19" s="701"/>
      <c r="AO19" s="701"/>
      <c r="AP19" s="701"/>
      <c r="AQ19" s="701"/>
      <c r="AR19" s="701"/>
      <c r="AS19" s="701"/>
      <c r="AT19" s="701"/>
      <c r="AU19" s="701"/>
      <c r="AV19" s="701"/>
      <c r="AW19" s="701"/>
      <c r="AX19" s="701"/>
      <c r="AY19" s="701"/>
      <c r="AZ19" s="701"/>
      <c r="BA19" s="701"/>
      <c r="BB19" s="701"/>
      <c r="BC19" s="701"/>
      <c r="BD19" s="701"/>
      <c r="BE19" s="701"/>
      <c r="BF19" s="701"/>
      <c r="BG19" s="701"/>
      <c r="BH19" s="701"/>
      <c r="BI19" s="701"/>
      <c r="BJ19" s="701"/>
      <c r="BK19" s="701"/>
      <c r="BL19" s="701"/>
      <c r="BM19" s="701"/>
      <c r="BN19" s="701"/>
      <c r="BO19" s="701"/>
      <c r="BP19" s="701"/>
      <c r="BQ19" s="701"/>
      <c r="BR19" s="701"/>
      <c r="BS19" s="701"/>
      <c r="BT19" s="701"/>
      <c r="BU19" s="701"/>
    </row>
    <row r="20" spans="1:73" ht="14.5" x14ac:dyDescent="0.35">
      <c r="A20" s="366" t="str">
        <f t="shared" si="0"/>
        <v>Wed</v>
      </c>
      <c r="B20" s="370">
        <v>45952</v>
      </c>
      <c r="C20" s="370">
        <v>45956</v>
      </c>
      <c r="D20" s="733" t="s">
        <v>2520</v>
      </c>
      <c r="E20" s="370"/>
      <c r="F20" s="733"/>
      <c r="G20" s="370"/>
      <c r="H20" s="370"/>
      <c r="I20" s="735"/>
      <c r="J20" s="735"/>
      <c r="K20" s="370"/>
      <c r="L20" s="370"/>
      <c r="M20" s="366"/>
      <c r="N20" s="366"/>
      <c r="O20" s="710"/>
      <c r="P20" s="265"/>
      <c r="Q20" s="366"/>
      <c r="R20" s="739"/>
      <c r="S20" s="470"/>
      <c r="T20" s="470"/>
      <c r="U20" s="372"/>
      <c r="V20" s="805"/>
      <c r="W20" s="842" t="s">
        <v>2521</v>
      </c>
      <c r="X20" s="701"/>
      <c r="Y20" s="701"/>
      <c r="Z20" s="701"/>
      <c r="AA20" s="701"/>
      <c r="AB20" s="701"/>
      <c r="AC20" s="701"/>
      <c r="AD20" s="701"/>
      <c r="AE20" s="701"/>
      <c r="AF20" s="701"/>
      <c r="AG20" s="701"/>
      <c r="AH20" s="701"/>
      <c r="AI20" s="701"/>
      <c r="AJ20" s="701"/>
      <c r="AK20" s="701"/>
      <c r="AL20" s="701"/>
      <c r="AM20" s="701"/>
      <c r="AN20" s="701"/>
      <c r="AO20" s="701"/>
      <c r="AP20" s="701"/>
      <c r="AQ20" s="701"/>
      <c r="AR20" s="701"/>
      <c r="AS20" s="701"/>
      <c r="AT20" s="701"/>
      <c r="AU20" s="701"/>
      <c r="AV20" s="701"/>
      <c r="AW20" s="701"/>
      <c r="AX20" s="701"/>
      <c r="AY20" s="701"/>
      <c r="AZ20" s="701"/>
      <c r="BA20" s="701"/>
      <c r="BB20" s="701"/>
      <c r="BC20" s="701"/>
      <c r="BD20" s="701"/>
      <c r="BE20" s="701"/>
      <c r="BF20" s="701"/>
      <c r="BG20" s="701"/>
      <c r="BH20" s="701"/>
      <c r="BI20" s="701"/>
      <c r="BJ20" s="701"/>
      <c r="BK20" s="701"/>
      <c r="BL20" s="701"/>
      <c r="BM20" s="701"/>
      <c r="BN20" s="701"/>
      <c r="BO20" s="701"/>
      <c r="BP20" s="701"/>
      <c r="BQ20" s="701"/>
      <c r="BR20" s="701"/>
      <c r="BS20" s="701"/>
      <c r="BT20" s="701"/>
      <c r="BU20" s="701"/>
    </row>
    <row r="21" spans="1:73" ht="14.5" x14ac:dyDescent="0.35">
      <c r="A21" s="366" t="str">
        <f t="shared" si="0"/>
        <v>Mon</v>
      </c>
      <c r="B21" s="370">
        <v>45957</v>
      </c>
      <c r="C21" s="370">
        <v>45963</v>
      </c>
      <c r="D21" s="733" t="s">
        <v>2522</v>
      </c>
      <c r="E21" s="370"/>
      <c r="F21" s="733"/>
      <c r="G21" s="370"/>
      <c r="H21" s="370"/>
      <c r="I21" s="735"/>
      <c r="J21" s="735"/>
      <c r="K21" s="370"/>
      <c r="L21" s="370"/>
      <c r="M21" s="366"/>
      <c r="N21" s="366"/>
      <c r="O21" s="710"/>
      <c r="P21" s="265"/>
      <c r="Q21" s="366"/>
      <c r="R21" s="739"/>
      <c r="S21" s="757"/>
      <c r="T21" s="757"/>
      <c r="U21" s="365"/>
      <c r="V21" s="805"/>
      <c r="W21" s="842" t="s">
        <v>2523</v>
      </c>
      <c r="X21" s="701"/>
      <c r="Y21" s="701"/>
      <c r="Z21" s="701"/>
      <c r="AA21" s="701"/>
      <c r="AB21" s="701"/>
      <c r="AC21" s="701"/>
      <c r="AD21" s="701"/>
      <c r="AE21" s="701"/>
      <c r="AF21" s="701"/>
      <c r="AG21" s="701"/>
      <c r="AH21" s="701"/>
      <c r="AI21" s="701"/>
      <c r="AJ21" s="701"/>
      <c r="AK21" s="701"/>
      <c r="AL21" s="701"/>
      <c r="AM21" s="701"/>
      <c r="AN21" s="701"/>
      <c r="AO21" s="701"/>
      <c r="AP21" s="701"/>
      <c r="AQ21" s="701"/>
      <c r="AR21" s="701"/>
      <c r="AS21" s="701"/>
      <c r="AT21" s="701"/>
      <c r="AU21" s="701"/>
      <c r="AV21" s="701"/>
      <c r="AW21" s="701"/>
      <c r="AX21" s="701"/>
      <c r="AY21" s="701"/>
      <c r="AZ21" s="701"/>
      <c r="BA21" s="701"/>
      <c r="BB21" s="701"/>
      <c r="BC21" s="701"/>
      <c r="BD21" s="701"/>
      <c r="BE21" s="701"/>
      <c r="BF21" s="701"/>
      <c r="BG21" s="701"/>
      <c r="BH21" s="701"/>
      <c r="BI21" s="701"/>
      <c r="BJ21" s="701"/>
      <c r="BK21" s="701"/>
      <c r="BL21" s="701"/>
      <c r="BM21" s="701"/>
      <c r="BN21" s="701"/>
      <c r="BO21" s="701"/>
      <c r="BP21" s="701"/>
      <c r="BQ21" s="701"/>
      <c r="BR21" s="701"/>
      <c r="BS21" s="701"/>
      <c r="BT21" s="701"/>
      <c r="BU21" s="701"/>
    </row>
    <row r="22" spans="1:73" ht="14.5" x14ac:dyDescent="0.35">
      <c r="A22" s="366" t="str">
        <f t="shared" si="0"/>
        <v>Fri</v>
      </c>
      <c r="B22" s="370">
        <v>45940</v>
      </c>
      <c r="C22" s="370">
        <v>45946</v>
      </c>
      <c r="D22" s="709" t="s">
        <v>2524</v>
      </c>
      <c r="E22" s="370"/>
      <c r="F22" s="733"/>
      <c r="G22" s="370"/>
      <c r="H22" s="847">
        <v>45930</v>
      </c>
      <c r="I22" s="735"/>
      <c r="J22" s="735"/>
      <c r="K22" s="370"/>
      <c r="L22" s="370"/>
      <c r="M22" s="366"/>
      <c r="N22" s="366"/>
      <c r="O22" s="710"/>
      <c r="P22" s="265"/>
      <c r="Q22" s="366"/>
      <c r="R22" s="366"/>
      <c r="S22" s="366"/>
      <c r="T22" s="710"/>
      <c r="U22" s="366"/>
      <c r="V22" s="470" t="s">
        <v>2525</v>
      </c>
      <c r="W22" s="745"/>
      <c r="X22" s="701"/>
      <c r="Y22" s="701"/>
      <c r="Z22" s="701"/>
      <c r="AA22" s="701"/>
      <c r="AB22" s="701"/>
      <c r="AC22" s="701"/>
      <c r="AD22" s="701"/>
      <c r="AE22" s="701"/>
      <c r="AF22" s="701"/>
      <c r="AG22" s="701"/>
      <c r="AH22" s="701"/>
      <c r="AI22" s="701"/>
      <c r="AJ22" s="701"/>
      <c r="AK22" s="701"/>
      <c r="AL22" s="701"/>
      <c r="AM22" s="701"/>
      <c r="AN22" s="701"/>
      <c r="AO22" s="701"/>
      <c r="AP22" s="701"/>
      <c r="AQ22" s="701"/>
      <c r="AR22" s="701"/>
      <c r="AS22" s="701"/>
      <c r="AT22" s="701"/>
      <c r="AU22" s="701"/>
      <c r="AV22" s="701"/>
      <c r="AW22" s="701"/>
      <c r="AX22" s="701"/>
      <c r="AY22" s="701"/>
      <c r="AZ22" s="701"/>
      <c r="BA22" s="701"/>
      <c r="BB22" s="701"/>
      <c r="BC22" s="701"/>
      <c r="BD22" s="701"/>
      <c r="BE22" s="701"/>
      <c r="BF22" s="701"/>
      <c r="BG22" s="701"/>
      <c r="BH22" s="701"/>
      <c r="BI22" s="701"/>
      <c r="BJ22" s="701"/>
      <c r="BK22" s="701"/>
      <c r="BL22" s="701"/>
      <c r="BM22" s="701"/>
      <c r="BN22" s="701"/>
      <c r="BO22" s="701"/>
      <c r="BP22" s="701"/>
      <c r="BQ22" s="701"/>
      <c r="BR22" s="701"/>
      <c r="BS22" s="701"/>
      <c r="BT22" s="701"/>
      <c r="BU22" s="701"/>
    </row>
    <row r="23" spans="1:73" ht="14.5" x14ac:dyDescent="0.35">
      <c r="A23" s="366" t="str">
        <f t="shared" si="0"/>
        <v>Fri</v>
      </c>
      <c r="B23" s="370">
        <v>45947</v>
      </c>
      <c r="C23" s="370">
        <v>45956</v>
      </c>
      <c r="D23" s="709" t="s">
        <v>2526</v>
      </c>
      <c r="E23" s="370"/>
      <c r="F23" s="733"/>
      <c r="G23" s="370"/>
      <c r="H23" s="847">
        <v>45937</v>
      </c>
      <c r="I23" s="735"/>
      <c r="J23" s="735"/>
      <c r="K23" s="370"/>
      <c r="L23" s="370"/>
      <c r="M23" s="366"/>
      <c r="N23" s="366"/>
      <c r="O23" s="710"/>
      <c r="P23" s="265"/>
      <c r="Q23" s="366"/>
      <c r="R23" s="366"/>
      <c r="S23" s="366"/>
      <c r="T23" s="710"/>
      <c r="U23" s="366"/>
      <c r="V23" s="470" t="s">
        <v>2527</v>
      </c>
      <c r="W23" s="745"/>
      <c r="X23" s="701"/>
      <c r="Y23" s="701"/>
      <c r="Z23" s="701"/>
      <c r="AA23" s="701"/>
      <c r="AB23" s="701"/>
      <c r="AC23" s="701"/>
      <c r="AD23" s="701"/>
      <c r="AE23" s="701"/>
      <c r="AF23" s="701"/>
      <c r="AG23" s="701"/>
      <c r="AH23" s="701"/>
      <c r="AI23" s="701"/>
      <c r="AJ23" s="701"/>
      <c r="AK23" s="701"/>
      <c r="AL23" s="701"/>
      <c r="AM23" s="701"/>
      <c r="AN23" s="701"/>
      <c r="AO23" s="701"/>
      <c r="AP23" s="701"/>
      <c r="AQ23" s="701"/>
      <c r="AR23" s="701"/>
      <c r="AS23" s="701"/>
      <c r="AT23" s="701"/>
      <c r="AU23" s="701"/>
      <c r="AV23" s="701"/>
      <c r="AW23" s="701"/>
      <c r="AX23" s="701"/>
      <c r="AY23" s="701"/>
      <c r="AZ23" s="701"/>
      <c r="BA23" s="701"/>
      <c r="BB23" s="701"/>
      <c r="BC23" s="701"/>
      <c r="BD23" s="701"/>
      <c r="BE23" s="701"/>
      <c r="BF23" s="701"/>
      <c r="BG23" s="701"/>
      <c r="BH23" s="701"/>
      <c r="BI23" s="701"/>
      <c r="BJ23" s="701"/>
      <c r="BK23" s="701"/>
      <c r="BL23" s="701"/>
      <c r="BM23" s="701"/>
      <c r="BN23" s="701"/>
      <c r="BO23" s="701"/>
      <c r="BP23" s="701"/>
      <c r="BQ23" s="701"/>
      <c r="BR23" s="701"/>
      <c r="BS23" s="701"/>
      <c r="BT23" s="701"/>
      <c r="BU23" s="701"/>
    </row>
    <row r="24" spans="1:73" ht="14.5" x14ac:dyDescent="0.35">
      <c r="A24" s="366" t="str">
        <f t="shared" si="0"/>
        <v>Mon</v>
      </c>
      <c r="B24" s="370">
        <v>45957</v>
      </c>
      <c r="C24" s="370">
        <v>45963</v>
      </c>
      <c r="D24" s="709" t="s">
        <v>2528</v>
      </c>
      <c r="E24" s="370"/>
      <c r="F24" s="733"/>
      <c r="G24" s="370"/>
      <c r="H24" s="847">
        <v>45944</v>
      </c>
      <c r="I24" s="735"/>
      <c r="J24" s="735"/>
      <c r="K24" s="370"/>
      <c r="L24" s="370"/>
      <c r="M24" s="366"/>
      <c r="N24" s="366"/>
      <c r="O24" s="710"/>
      <c r="P24" s="265"/>
      <c r="Q24" s="366"/>
      <c r="R24" s="366"/>
      <c r="S24" s="366"/>
      <c r="T24" s="710"/>
      <c r="U24" s="366"/>
      <c r="V24" s="470" t="s">
        <v>2529</v>
      </c>
      <c r="W24" s="745"/>
      <c r="X24" s="701"/>
      <c r="Y24" s="701"/>
      <c r="Z24" s="701"/>
      <c r="AA24" s="701"/>
      <c r="AB24" s="701"/>
      <c r="AC24" s="701"/>
      <c r="AD24" s="701"/>
      <c r="AE24" s="701"/>
      <c r="AF24" s="701"/>
      <c r="AG24" s="701"/>
      <c r="AH24" s="701"/>
      <c r="AI24" s="701"/>
      <c r="AJ24" s="701"/>
      <c r="AK24" s="701"/>
      <c r="AL24" s="701"/>
      <c r="AM24" s="701"/>
      <c r="AN24" s="701"/>
      <c r="AO24" s="701"/>
      <c r="AP24" s="701"/>
      <c r="AQ24" s="701"/>
      <c r="AR24" s="701"/>
      <c r="AS24" s="701"/>
      <c r="AT24" s="701"/>
      <c r="AU24" s="701"/>
      <c r="AV24" s="701"/>
      <c r="AW24" s="701"/>
      <c r="AX24" s="701"/>
      <c r="AY24" s="701"/>
      <c r="AZ24" s="701"/>
      <c r="BA24" s="701"/>
      <c r="BB24" s="701"/>
      <c r="BC24" s="701"/>
      <c r="BD24" s="701"/>
      <c r="BE24" s="701"/>
      <c r="BF24" s="701"/>
      <c r="BG24" s="701"/>
      <c r="BH24" s="701"/>
      <c r="BI24" s="701"/>
      <c r="BJ24" s="701"/>
      <c r="BK24" s="701"/>
      <c r="BL24" s="701"/>
      <c r="BM24" s="701"/>
      <c r="BN24" s="701"/>
      <c r="BO24" s="701"/>
      <c r="BP24" s="701"/>
      <c r="BQ24" s="701"/>
      <c r="BR24" s="701"/>
      <c r="BS24" s="701"/>
      <c r="BT24" s="701"/>
      <c r="BU24" s="701"/>
    </row>
    <row r="25" spans="1:73" ht="14.5" x14ac:dyDescent="0.35">
      <c r="A25" s="366" t="str">
        <f t="shared" ref="A25:A28" si="7">TEXT(B25,"ddd")</f>
        <v>Mon</v>
      </c>
      <c r="B25" s="370">
        <v>45943</v>
      </c>
      <c r="C25" s="370">
        <v>45949</v>
      </c>
      <c r="D25" s="709" t="s">
        <v>2530</v>
      </c>
      <c r="E25" s="370"/>
      <c r="F25" s="423">
        <v>45923</v>
      </c>
      <c r="G25" s="370"/>
      <c r="H25" s="370"/>
      <c r="I25" s="735"/>
      <c r="J25" s="735"/>
      <c r="K25" s="370"/>
      <c r="L25" s="370"/>
      <c r="M25" s="366"/>
      <c r="N25" s="366"/>
      <c r="O25" s="710"/>
      <c r="P25" s="265"/>
      <c r="Q25" s="366"/>
      <c r="R25" s="366"/>
      <c r="S25" s="742" t="s">
        <v>2531</v>
      </c>
      <c r="T25" s="837"/>
      <c r="U25" s="846"/>
      <c r="V25" s="757"/>
      <c r="W25" s="745"/>
      <c r="X25" s="701"/>
      <c r="Y25" s="701"/>
      <c r="Z25" s="701"/>
      <c r="AA25" s="701"/>
      <c r="AB25" s="701"/>
      <c r="AC25" s="701"/>
      <c r="AD25" s="701"/>
      <c r="AE25" s="701"/>
      <c r="AF25" s="701"/>
      <c r="AG25" s="701"/>
      <c r="AH25" s="701"/>
      <c r="AI25" s="701"/>
      <c r="AJ25" s="701"/>
      <c r="AK25" s="701"/>
      <c r="AL25" s="701"/>
      <c r="AM25" s="701"/>
      <c r="AN25" s="701"/>
      <c r="AO25" s="701"/>
      <c r="AP25" s="701"/>
      <c r="AQ25" s="701"/>
      <c r="AR25" s="701"/>
      <c r="AS25" s="701"/>
      <c r="AT25" s="701"/>
      <c r="AU25" s="701"/>
      <c r="AV25" s="701"/>
      <c r="AW25" s="701"/>
      <c r="AX25" s="701"/>
      <c r="AY25" s="701"/>
      <c r="AZ25" s="701"/>
      <c r="BA25" s="701"/>
      <c r="BB25" s="701"/>
      <c r="BC25" s="701"/>
      <c r="BD25" s="701"/>
      <c r="BE25" s="701"/>
      <c r="BF25" s="701"/>
      <c r="BG25" s="701"/>
      <c r="BH25" s="701"/>
      <c r="BI25" s="701"/>
      <c r="BJ25" s="701"/>
      <c r="BK25" s="701"/>
      <c r="BL25" s="701"/>
      <c r="BM25" s="701"/>
      <c r="BN25" s="701"/>
      <c r="BO25" s="701"/>
      <c r="BP25" s="701"/>
      <c r="BQ25" s="701"/>
      <c r="BR25" s="701"/>
      <c r="BS25" s="701"/>
      <c r="BT25" s="701"/>
      <c r="BU25" s="701"/>
    </row>
    <row r="26" spans="1:73" ht="14.5" x14ac:dyDescent="0.35">
      <c r="A26" s="366" t="str">
        <f t="shared" si="7"/>
        <v>Fri</v>
      </c>
      <c r="B26" s="370">
        <v>45940</v>
      </c>
      <c r="C26" s="370">
        <v>45949</v>
      </c>
      <c r="D26" s="733" t="s">
        <v>2532</v>
      </c>
      <c r="E26" s="370"/>
      <c r="F26" s="733"/>
      <c r="G26" s="423">
        <v>45923</v>
      </c>
      <c r="H26" s="370"/>
      <c r="I26" s="735"/>
      <c r="J26" s="735"/>
      <c r="K26" s="370"/>
      <c r="L26" s="370"/>
      <c r="M26" s="366"/>
      <c r="N26" s="366"/>
      <c r="O26" s="710" t="s">
        <v>1700</v>
      </c>
      <c r="P26" s="265"/>
      <c r="Q26" s="366"/>
      <c r="R26" s="366"/>
      <c r="S26" s="742" t="s">
        <v>2533</v>
      </c>
      <c r="T26" s="837"/>
      <c r="U26" s="845"/>
      <c r="V26" s="805"/>
      <c r="W26" s="745"/>
      <c r="X26" s="701"/>
      <c r="Y26" s="701"/>
      <c r="Z26" s="701"/>
      <c r="AA26" s="701"/>
      <c r="AB26" s="701"/>
      <c r="AC26" s="701"/>
      <c r="AD26" s="701"/>
      <c r="AE26" s="701"/>
      <c r="AF26" s="701"/>
      <c r="AG26" s="701"/>
      <c r="AH26" s="701"/>
      <c r="AI26" s="701"/>
      <c r="AJ26" s="701"/>
      <c r="AK26" s="701"/>
      <c r="AL26" s="701"/>
      <c r="AM26" s="701"/>
      <c r="AN26" s="701"/>
      <c r="AO26" s="701"/>
      <c r="AP26" s="701"/>
      <c r="AQ26" s="701"/>
      <c r="AR26" s="701"/>
      <c r="AS26" s="701"/>
      <c r="AT26" s="701"/>
      <c r="AU26" s="701"/>
      <c r="AV26" s="701"/>
      <c r="AW26" s="701"/>
      <c r="AX26" s="701"/>
      <c r="AY26" s="701"/>
      <c r="AZ26" s="701"/>
      <c r="BA26" s="701"/>
      <c r="BB26" s="701"/>
      <c r="BC26" s="701"/>
      <c r="BD26" s="701"/>
      <c r="BE26" s="701"/>
      <c r="BF26" s="701"/>
      <c r="BG26" s="701"/>
      <c r="BH26" s="701"/>
      <c r="BI26" s="701"/>
      <c r="BJ26" s="701"/>
      <c r="BK26" s="701"/>
      <c r="BL26" s="701"/>
      <c r="BM26" s="701"/>
      <c r="BN26" s="701"/>
      <c r="BO26" s="701"/>
      <c r="BP26" s="701"/>
      <c r="BQ26" s="701"/>
      <c r="BR26" s="701"/>
      <c r="BS26" s="701"/>
      <c r="BT26" s="701"/>
      <c r="BU26" s="701"/>
    </row>
    <row r="27" spans="1:73" ht="14.5" x14ac:dyDescent="0.35">
      <c r="A27" s="366" t="str">
        <f t="shared" si="7"/>
        <v>Mon</v>
      </c>
      <c r="B27" s="370">
        <v>45950</v>
      </c>
      <c r="C27" s="370">
        <v>45956</v>
      </c>
      <c r="D27" s="733" t="s">
        <v>2534</v>
      </c>
      <c r="E27" s="370"/>
      <c r="F27" s="733"/>
      <c r="G27" s="370">
        <v>45943</v>
      </c>
      <c r="H27" s="370"/>
      <c r="I27" s="735"/>
      <c r="J27" s="735"/>
      <c r="K27" s="370"/>
      <c r="L27" s="370"/>
      <c r="M27" s="366"/>
      <c r="N27" s="366"/>
      <c r="O27" s="710" t="s">
        <v>2334</v>
      </c>
      <c r="P27" s="265"/>
      <c r="Q27" s="366"/>
      <c r="R27" s="265"/>
      <c r="S27" s="742" t="s">
        <v>2535</v>
      </c>
      <c r="T27" s="838"/>
      <c r="U27" s="838"/>
      <c r="V27" s="805"/>
      <c r="W27" s="265"/>
      <c r="X27" s="701"/>
      <c r="Y27" s="701"/>
      <c r="Z27" s="701"/>
      <c r="AA27" s="701"/>
      <c r="AB27" s="701"/>
      <c r="AC27" s="701"/>
      <c r="AD27" s="701"/>
      <c r="AE27" s="701"/>
      <c r="AF27" s="701"/>
      <c r="AG27" s="701"/>
      <c r="AH27" s="701"/>
      <c r="AI27" s="701"/>
      <c r="AJ27" s="701"/>
      <c r="AK27" s="701"/>
      <c r="AL27" s="701"/>
      <c r="AM27" s="701"/>
      <c r="AN27" s="701"/>
      <c r="AO27" s="701"/>
      <c r="AP27" s="701"/>
      <c r="AQ27" s="701"/>
      <c r="AR27" s="701"/>
      <c r="AS27" s="701"/>
      <c r="AT27" s="701"/>
      <c r="AU27" s="701"/>
      <c r="AV27" s="701"/>
      <c r="AW27" s="701"/>
      <c r="AX27" s="701"/>
      <c r="AY27" s="701"/>
      <c r="AZ27" s="701"/>
      <c r="BA27" s="701"/>
      <c r="BB27" s="701"/>
      <c r="BC27" s="701"/>
      <c r="BD27" s="701"/>
      <c r="BE27" s="701"/>
      <c r="BF27" s="701"/>
      <c r="BG27" s="701"/>
      <c r="BH27" s="701"/>
      <c r="BI27" s="701"/>
      <c r="BJ27" s="701"/>
      <c r="BK27" s="701"/>
      <c r="BL27" s="701"/>
      <c r="BM27" s="701"/>
      <c r="BN27" s="701"/>
      <c r="BO27" s="701"/>
      <c r="BP27" s="701"/>
      <c r="BQ27" s="701"/>
      <c r="BR27" s="701"/>
      <c r="BS27" s="701"/>
      <c r="BT27" s="701"/>
      <c r="BU27" s="701"/>
    </row>
    <row r="28" spans="1:73" ht="14.5" x14ac:dyDescent="0.35">
      <c r="A28" s="366" t="str">
        <f t="shared" si="7"/>
        <v>Mon</v>
      </c>
      <c r="B28" s="370">
        <v>45957</v>
      </c>
      <c r="C28" s="370">
        <v>45963</v>
      </c>
      <c r="D28" s="733" t="s">
        <v>2536</v>
      </c>
      <c r="E28" s="370"/>
      <c r="F28" s="743"/>
      <c r="G28" s="370">
        <v>45945</v>
      </c>
      <c r="H28" s="743"/>
      <c r="I28" s="735"/>
      <c r="J28" s="735"/>
      <c r="K28" s="370"/>
      <c r="M28" s="366"/>
      <c r="N28" s="366"/>
      <c r="O28" s="710" t="s">
        <v>1672</v>
      </c>
      <c r="P28" s="265"/>
      <c r="Q28" s="366"/>
      <c r="R28" s="265"/>
      <c r="S28" s="175" t="s">
        <v>2537</v>
      </c>
      <c r="T28" s="744"/>
      <c r="V28" s="739"/>
      <c r="W28" s="265"/>
      <c r="X28" s="701"/>
      <c r="Y28" s="701"/>
      <c r="Z28" s="701"/>
      <c r="AA28" s="701"/>
      <c r="AB28" s="701"/>
      <c r="AC28" s="701"/>
      <c r="AD28" s="701"/>
      <c r="AE28" s="701"/>
      <c r="AF28" s="701"/>
      <c r="AG28" s="701"/>
      <c r="AH28" s="701"/>
      <c r="AI28" s="701"/>
      <c r="AJ28" s="701"/>
      <c r="AK28" s="701"/>
      <c r="AL28" s="701"/>
      <c r="AM28" s="701"/>
      <c r="AN28" s="701"/>
      <c r="AO28" s="701"/>
      <c r="AP28" s="701"/>
      <c r="AQ28" s="701"/>
      <c r="AR28" s="701"/>
      <c r="AS28" s="701"/>
      <c r="AT28" s="701"/>
      <c r="AU28" s="701"/>
      <c r="AV28" s="701"/>
      <c r="AW28" s="701"/>
      <c r="AX28" s="701"/>
      <c r="AY28" s="701"/>
      <c r="AZ28" s="701"/>
      <c r="BA28" s="701"/>
      <c r="BB28" s="701"/>
      <c r="BC28" s="701"/>
      <c r="BD28" s="701"/>
      <c r="BE28" s="701"/>
      <c r="BF28" s="701"/>
      <c r="BG28" s="701"/>
      <c r="BH28" s="701"/>
      <c r="BI28" s="701"/>
      <c r="BJ28" s="701"/>
      <c r="BK28" s="701"/>
      <c r="BL28" s="701"/>
      <c r="BM28" s="701"/>
      <c r="BN28" s="701"/>
      <c r="BO28" s="701"/>
      <c r="BP28" s="701"/>
      <c r="BQ28" s="701"/>
      <c r="BR28" s="701"/>
      <c r="BS28" s="701"/>
      <c r="BT28" s="701"/>
      <c r="BU28" s="701"/>
    </row>
    <row r="29" spans="1:73" ht="14.5" x14ac:dyDescent="0.35">
      <c r="A29" s="366" t="s">
        <v>165</v>
      </c>
      <c r="B29" s="370">
        <v>45940</v>
      </c>
      <c r="C29" s="370">
        <v>45949</v>
      </c>
      <c r="D29" s="743" t="s">
        <v>2532</v>
      </c>
      <c r="E29" s="370"/>
      <c r="F29" s="743"/>
      <c r="G29" s="370">
        <v>45932</v>
      </c>
      <c r="H29" s="743"/>
      <c r="I29" s="735"/>
      <c r="J29" s="735"/>
      <c r="K29" s="370"/>
      <c r="L29" s="370"/>
      <c r="M29" s="366"/>
      <c r="O29" s="710"/>
      <c r="P29" s="265"/>
      <c r="Q29" s="366"/>
      <c r="R29" s="265"/>
      <c r="S29" s="265" t="s">
        <v>2538</v>
      </c>
      <c r="T29" s="744"/>
      <c r="U29" s="366"/>
      <c r="V29" s="739"/>
      <c r="W29" s="265"/>
      <c r="X29" s="701"/>
      <c r="Y29" s="701"/>
      <c r="Z29" s="701"/>
      <c r="AA29" s="701"/>
      <c r="AB29" s="701"/>
      <c r="AC29" s="701"/>
      <c r="AD29" s="701"/>
      <c r="AE29" s="701"/>
      <c r="AF29" s="701"/>
      <c r="AG29" s="701"/>
      <c r="AH29" s="701"/>
      <c r="AI29" s="701"/>
      <c r="AJ29" s="701"/>
      <c r="AK29" s="701"/>
      <c r="AL29" s="701"/>
      <c r="AM29" s="701"/>
      <c r="AN29" s="701"/>
      <c r="AO29" s="701"/>
      <c r="AP29" s="701"/>
      <c r="AQ29" s="701"/>
      <c r="AR29" s="701"/>
      <c r="AS29" s="701"/>
      <c r="AT29" s="701"/>
      <c r="AU29" s="701"/>
      <c r="AV29" s="701"/>
      <c r="AW29" s="701"/>
      <c r="AX29" s="701"/>
      <c r="AY29" s="701"/>
      <c r="AZ29" s="701"/>
      <c r="BA29" s="701"/>
      <c r="BB29" s="701"/>
      <c r="BC29" s="701"/>
      <c r="BD29" s="701"/>
      <c r="BE29" s="701"/>
      <c r="BF29" s="701"/>
      <c r="BG29" s="701"/>
      <c r="BH29" s="701"/>
      <c r="BI29" s="701"/>
      <c r="BJ29" s="701"/>
      <c r="BK29" s="701"/>
      <c r="BL29" s="701"/>
      <c r="BM29" s="701"/>
      <c r="BN29" s="701"/>
      <c r="BO29" s="701"/>
      <c r="BP29" s="701"/>
      <c r="BQ29" s="701"/>
      <c r="BR29" s="701"/>
      <c r="BS29" s="701"/>
      <c r="BT29" s="701"/>
      <c r="BU29" s="701"/>
    </row>
    <row r="30" spans="1:73" ht="14.5" x14ac:dyDescent="0.35">
      <c r="A30" s="366" t="str">
        <f t="shared" si="0"/>
        <v>Mon</v>
      </c>
      <c r="B30" s="370">
        <v>45950</v>
      </c>
      <c r="C30" s="370">
        <v>45956</v>
      </c>
      <c r="D30" s="743" t="s">
        <v>2539</v>
      </c>
      <c r="E30" s="370"/>
      <c r="F30" s="743"/>
      <c r="G30" s="743"/>
      <c r="H30" s="370"/>
      <c r="I30" s="735"/>
      <c r="J30" s="735"/>
      <c r="K30" s="370"/>
      <c r="L30" s="370"/>
      <c r="M30" s="366"/>
      <c r="N30" s="366" t="s">
        <v>1960</v>
      </c>
      <c r="O30" s="710"/>
      <c r="P30" s="265"/>
      <c r="Q30" s="366"/>
      <c r="R30" s="265" t="s">
        <v>2540</v>
      </c>
      <c r="S30" s="265"/>
      <c r="T30" s="744"/>
      <c r="U30" s="366"/>
      <c r="V30" s="739"/>
      <c r="W30" s="265"/>
      <c r="X30" s="701"/>
      <c r="Y30" s="701"/>
      <c r="Z30" s="701"/>
      <c r="AA30" s="701"/>
      <c r="AB30" s="701"/>
      <c r="AC30" s="701"/>
      <c r="AD30" s="701"/>
      <c r="AE30" s="701"/>
      <c r="AF30" s="701"/>
      <c r="AG30" s="701"/>
      <c r="AH30" s="701"/>
      <c r="AI30" s="701"/>
      <c r="AJ30" s="701"/>
      <c r="AK30" s="701"/>
      <c r="AL30" s="701"/>
      <c r="AM30" s="701"/>
      <c r="AN30" s="701"/>
      <c r="AO30" s="701"/>
      <c r="AP30" s="701"/>
      <c r="AQ30" s="701"/>
      <c r="AR30" s="701"/>
      <c r="AS30" s="701"/>
      <c r="AT30" s="701"/>
      <c r="AU30" s="701"/>
      <c r="AV30" s="701"/>
      <c r="AW30" s="701"/>
      <c r="AX30" s="701"/>
      <c r="AY30" s="701"/>
      <c r="AZ30" s="701"/>
      <c r="BA30" s="701"/>
      <c r="BB30" s="701"/>
      <c r="BC30" s="701"/>
      <c r="BD30" s="701"/>
      <c r="BE30" s="701"/>
      <c r="BF30" s="701"/>
      <c r="BG30" s="701"/>
      <c r="BH30" s="701"/>
      <c r="BI30" s="701"/>
      <c r="BJ30" s="701"/>
      <c r="BK30" s="701"/>
      <c r="BL30" s="701"/>
      <c r="BM30" s="701"/>
      <c r="BN30" s="701"/>
      <c r="BO30" s="701"/>
      <c r="BP30" s="701"/>
      <c r="BQ30" s="701"/>
      <c r="BR30" s="701"/>
      <c r="BS30" s="701"/>
      <c r="BT30" s="701"/>
      <c r="BU30" s="701"/>
    </row>
    <row r="31" spans="1:73" ht="14.5" x14ac:dyDescent="0.35">
      <c r="A31" s="366" t="str">
        <f t="shared" si="0"/>
        <v>Mon</v>
      </c>
      <c r="B31" s="370">
        <v>45950</v>
      </c>
      <c r="C31" s="370">
        <v>45963</v>
      </c>
      <c r="D31" s="743" t="s">
        <v>2541</v>
      </c>
      <c r="E31" s="370"/>
      <c r="F31" s="743"/>
      <c r="G31" s="743"/>
      <c r="H31" s="370"/>
      <c r="I31" s="370"/>
      <c r="J31" s="735"/>
      <c r="K31" s="370"/>
      <c r="L31" s="370"/>
      <c r="M31" s="366"/>
      <c r="N31" s="366" t="s">
        <v>1960</v>
      </c>
      <c r="O31" s="710"/>
      <c r="P31" s="265"/>
      <c r="Q31" s="366"/>
      <c r="R31" s="265" t="s">
        <v>2542</v>
      </c>
      <c r="S31" s="265"/>
      <c r="T31" s="744"/>
      <c r="U31" s="366"/>
      <c r="V31" s="739"/>
      <c r="W31" s="265"/>
      <c r="X31" s="701"/>
      <c r="Y31" s="701"/>
      <c r="Z31" s="701"/>
      <c r="AA31" s="701"/>
      <c r="AB31" s="701"/>
      <c r="AC31" s="701"/>
      <c r="AD31" s="701"/>
      <c r="AE31" s="701"/>
      <c r="AF31" s="701"/>
      <c r="AG31" s="701"/>
      <c r="AH31" s="701"/>
      <c r="AI31" s="701"/>
      <c r="AJ31" s="701"/>
      <c r="AK31" s="701"/>
      <c r="AL31" s="701"/>
      <c r="AM31" s="701"/>
      <c r="AN31" s="701"/>
      <c r="AO31" s="701"/>
      <c r="AP31" s="701"/>
      <c r="AQ31" s="701"/>
      <c r="AR31" s="701"/>
      <c r="AS31" s="701"/>
      <c r="AT31" s="701"/>
      <c r="AU31" s="701"/>
      <c r="AV31" s="701"/>
      <c r="AW31" s="701"/>
      <c r="AX31" s="701"/>
      <c r="AY31" s="701"/>
      <c r="AZ31" s="701"/>
      <c r="BA31" s="701"/>
      <c r="BB31" s="701"/>
      <c r="BC31" s="701"/>
      <c r="BD31" s="701"/>
      <c r="BE31" s="701"/>
      <c r="BF31" s="701"/>
      <c r="BG31" s="701"/>
      <c r="BH31" s="701"/>
      <c r="BI31" s="701"/>
      <c r="BJ31" s="701"/>
      <c r="BK31" s="701"/>
      <c r="BL31" s="701"/>
      <c r="BM31" s="701"/>
      <c r="BN31" s="701"/>
      <c r="BO31" s="701"/>
      <c r="BP31" s="701"/>
      <c r="BQ31" s="701"/>
      <c r="BR31" s="701"/>
      <c r="BS31" s="701"/>
      <c r="BT31" s="701"/>
      <c r="BU31" s="701"/>
    </row>
    <row r="32" spans="1:73" ht="14.5" x14ac:dyDescent="0.35">
      <c r="A32" s="365"/>
      <c r="B32" s="365"/>
      <c r="C32" s="365"/>
      <c r="D32" s="365"/>
      <c r="E32" s="365"/>
      <c r="F32" s="365"/>
      <c r="G32" s="365"/>
      <c r="H32" s="365"/>
      <c r="I32" s="365"/>
      <c r="J32" s="365"/>
      <c r="K32" s="365"/>
      <c r="L32" s="365"/>
      <c r="M32" s="365"/>
      <c r="N32" s="365"/>
      <c r="O32" s="365"/>
      <c r="P32" s="365"/>
      <c r="Q32" s="365"/>
      <c r="R32" s="365"/>
      <c r="S32" s="365"/>
      <c r="T32" s="839"/>
      <c r="U32" s="701"/>
      <c r="V32" s="701"/>
      <c r="W32" s="701"/>
      <c r="X32" s="365"/>
      <c r="Y32" s="365"/>
      <c r="Z32" s="365"/>
      <c r="AA32" s="365"/>
      <c r="AB32" s="365"/>
      <c r="AC32" s="365"/>
      <c r="AD32" s="365"/>
      <c r="AE32" s="365"/>
      <c r="AF32" s="365"/>
      <c r="AG32" s="365"/>
      <c r="AH32" s="365"/>
      <c r="AI32" s="365"/>
      <c r="AJ32" s="365"/>
      <c r="AK32" s="365"/>
      <c r="AL32" s="365"/>
      <c r="AM32" s="365"/>
      <c r="AN32" s="365"/>
      <c r="AO32" s="365"/>
      <c r="AP32" s="365"/>
      <c r="AQ32" s="365"/>
      <c r="AR32" s="365"/>
      <c r="AS32" s="365"/>
      <c r="AT32" s="365"/>
      <c r="AU32" s="365"/>
      <c r="AV32" s="365"/>
      <c r="AW32" s="365"/>
      <c r="AX32" s="365"/>
      <c r="AY32" s="365"/>
      <c r="AZ32" s="365"/>
      <c r="BA32" s="365"/>
      <c r="BB32" s="365"/>
      <c r="BC32" s="365"/>
      <c r="BD32" s="365"/>
      <c r="BE32" s="365"/>
      <c r="BF32" s="365"/>
      <c r="BG32" s="365"/>
      <c r="BH32" s="365"/>
      <c r="BI32" s="365"/>
      <c r="BJ32" s="365"/>
      <c r="BK32" s="365"/>
      <c r="BL32" s="365"/>
      <c r="BM32" s="365"/>
      <c r="BN32" s="365"/>
      <c r="BO32" s="365"/>
      <c r="BP32" s="365"/>
      <c r="BQ32" s="365"/>
      <c r="BR32" s="365"/>
      <c r="BS32" s="365"/>
      <c r="BT32" s="365"/>
      <c r="BU32" s="365"/>
    </row>
    <row r="33" spans="1:73" ht="14.5" x14ac:dyDescent="0.35">
      <c r="A33" s="365"/>
      <c r="U33" s="701"/>
      <c r="V33" s="701"/>
      <c r="W33" s="701"/>
      <c r="X33" s="365"/>
      <c r="Y33" s="365"/>
      <c r="Z33" s="365"/>
      <c r="AA33" s="365"/>
      <c r="AB33" s="365"/>
      <c r="AC33" s="365"/>
      <c r="AD33" s="365"/>
      <c r="AE33" s="365"/>
      <c r="AF33" s="365"/>
      <c r="AG33" s="365"/>
      <c r="AH33" s="365"/>
      <c r="AI33" s="365"/>
      <c r="AJ33" s="365"/>
      <c r="AK33" s="365"/>
      <c r="AL33" s="365"/>
      <c r="AM33" s="365"/>
      <c r="AN33" s="365"/>
      <c r="AO33" s="365"/>
      <c r="AP33" s="365"/>
      <c r="AQ33" s="365"/>
      <c r="AR33" s="365"/>
      <c r="AS33" s="365"/>
      <c r="AT33" s="365"/>
      <c r="AU33" s="365"/>
      <c r="AV33" s="365"/>
      <c r="AW33" s="365"/>
      <c r="AX33" s="365"/>
      <c r="AY33" s="365"/>
      <c r="AZ33" s="365"/>
      <c r="BA33" s="365"/>
      <c r="BB33" s="365"/>
      <c r="BC33" s="365"/>
      <c r="BD33" s="365"/>
      <c r="BE33" s="365"/>
      <c r="BF33" s="365"/>
      <c r="BG33" s="365"/>
      <c r="BH33" s="365"/>
      <c r="BI33" s="365"/>
      <c r="BJ33" s="365"/>
      <c r="BK33" s="365"/>
      <c r="BL33" s="365"/>
      <c r="BM33" s="365"/>
      <c r="BN33" s="365"/>
      <c r="BO33" s="365"/>
      <c r="BP33" s="365"/>
      <c r="BQ33" s="365"/>
      <c r="BR33" s="365"/>
      <c r="BS33" s="365"/>
      <c r="BT33" s="365"/>
      <c r="BU33" s="365"/>
    </row>
    <row r="34" spans="1:73" ht="14.5" x14ac:dyDescent="0.35">
      <c r="A34" s="365"/>
      <c r="U34" s="701"/>
      <c r="V34" s="701"/>
      <c r="W34" s="701"/>
      <c r="X34" s="365"/>
      <c r="Y34" s="365"/>
      <c r="Z34" s="365"/>
      <c r="AA34" s="365"/>
      <c r="AB34" s="365"/>
      <c r="AC34" s="365"/>
      <c r="AD34" s="365"/>
      <c r="AE34" s="365"/>
      <c r="AF34" s="365"/>
      <c r="AG34" s="365"/>
      <c r="AH34" s="365"/>
      <c r="AI34" s="365"/>
      <c r="AJ34" s="365"/>
      <c r="AK34" s="365"/>
      <c r="AL34" s="365"/>
      <c r="AM34" s="365"/>
      <c r="AN34" s="365"/>
      <c r="AO34" s="365"/>
      <c r="AP34" s="365"/>
      <c r="AQ34" s="365"/>
      <c r="AR34" s="365"/>
      <c r="AS34" s="365"/>
      <c r="AT34" s="365"/>
      <c r="AU34" s="365"/>
      <c r="AV34" s="365"/>
      <c r="AW34" s="365"/>
      <c r="AX34" s="365"/>
      <c r="AY34" s="365"/>
      <c r="AZ34" s="365"/>
      <c r="BA34" s="365"/>
      <c r="BB34" s="365"/>
      <c r="BC34" s="365"/>
      <c r="BD34" s="365"/>
      <c r="BE34" s="365"/>
      <c r="BF34" s="365"/>
      <c r="BG34" s="365"/>
      <c r="BH34" s="365"/>
      <c r="BI34" s="365"/>
      <c r="BJ34" s="365"/>
      <c r="BK34" s="365"/>
      <c r="BL34" s="365"/>
      <c r="BM34" s="365"/>
      <c r="BN34" s="365"/>
      <c r="BO34" s="365"/>
      <c r="BP34" s="365"/>
      <c r="BQ34" s="365"/>
      <c r="BR34" s="365"/>
      <c r="BS34" s="365"/>
      <c r="BT34" s="365"/>
      <c r="BU34" s="365"/>
    </row>
    <row r="35" spans="1:73" ht="14.5" x14ac:dyDescent="0.35">
      <c r="A35" s="365"/>
      <c r="U35" s="701"/>
      <c r="V35" s="701"/>
      <c r="W35" s="701"/>
      <c r="X35" s="365"/>
      <c r="Y35" s="365"/>
      <c r="Z35" s="365"/>
      <c r="AA35" s="365"/>
      <c r="AB35" s="365"/>
      <c r="AC35" s="365"/>
      <c r="AD35" s="365"/>
      <c r="AE35" s="365"/>
      <c r="AF35" s="365"/>
      <c r="AG35" s="365"/>
      <c r="AH35" s="365"/>
      <c r="AI35" s="365"/>
      <c r="AJ35" s="365"/>
      <c r="AK35" s="365"/>
      <c r="AL35" s="365"/>
      <c r="AM35" s="365"/>
      <c r="AN35" s="365"/>
      <c r="AO35" s="365"/>
      <c r="AP35" s="365"/>
      <c r="AQ35" s="365"/>
      <c r="AR35" s="365"/>
      <c r="AS35" s="365"/>
      <c r="AT35" s="365"/>
      <c r="AU35" s="365"/>
      <c r="AV35" s="365"/>
      <c r="AW35" s="365"/>
      <c r="AX35" s="365"/>
      <c r="AY35" s="365"/>
      <c r="AZ35" s="365"/>
      <c r="BA35" s="365"/>
      <c r="BB35" s="365"/>
      <c r="BC35" s="365"/>
      <c r="BD35" s="365"/>
      <c r="BE35" s="365"/>
      <c r="BF35" s="365"/>
      <c r="BG35" s="365"/>
      <c r="BH35" s="365"/>
      <c r="BI35" s="365"/>
      <c r="BJ35" s="365"/>
      <c r="BK35" s="365"/>
      <c r="BL35" s="365"/>
      <c r="BM35" s="365"/>
      <c r="BN35" s="365"/>
      <c r="BO35" s="365"/>
      <c r="BP35" s="365"/>
      <c r="BQ35" s="365"/>
      <c r="BR35" s="365"/>
      <c r="BS35" s="365"/>
      <c r="BT35" s="365"/>
      <c r="BU35" s="365"/>
    </row>
    <row r="36" spans="1:73" ht="14.5" x14ac:dyDescent="0.35">
      <c r="A36" s="365"/>
      <c r="D36" s="743"/>
      <c r="E36" s="265"/>
      <c r="U36" s="701"/>
      <c r="V36" s="701"/>
      <c r="W36" s="701"/>
      <c r="X36" s="365"/>
      <c r="Y36" s="365"/>
      <c r="Z36" s="365"/>
      <c r="AA36" s="365"/>
      <c r="AB36" s="365"/>
      <c r="AC36" s="365"/>
      <c r="AD36" s="365"/>
      <c r="AE36" s="365"/>
      <c r="AF36" s="365"/>
      <c r="AG36" s="365"/>
      <c r="AH36" s="365"/>
      <c r="AI36" s="365"/>
      <c r="AJ36" s="365"/>
      <c r="AK36" s="365"/>
      <c r="AL36" s="365"/>
      <c r="AM36" s="365"/>
      <c r="AN36" s="365"/>
      <c r="AO36" s="365"/>
      <c r="AP36" s="365"/>
      <c r="AQ36" s="365"/>
      <c r="AR36" s="365"/>
      <c r="AS36" s="365"/>
      <c r="AT36" s="365"/>
      <c r="AU36" s="365"/>
      <c r="AV36" s="365"/>
      <c r="AW36" s="365"/>
      <c r="AX36" s="365"/>
      <c r="AY36" s="365"/>
      <c r="AZ36" s="365"/>
      <c r="BA36" s="365"/>
      <c r="BB36" s="365"/>
      <c r="BC36" s="365"/>
      <c r="BD36" s="365"/>
      <c r="BE36" s="365"/>
      <c r="BF36" s="365"/>
      <c r="BG36" s="365"/>
      <c r="BH36" s="365"/>
      <c r="BI36" s="365"/>
      <c r="BJ36" s="365"/>
      <c r="BK36" s="365"/>
      <c r="BL36" s="365"/>
      <c r="BM36" s="365"/>
      <c r="BN36" s="365"/>
      <c r="BO36" s="365"/>
      <c r="BP36" s="365"/>
      <c r="BQ36" s="365"/>
      <c r="BR36" s="365"/>
      <c r="BS36" s="365"/>
      <c r="BT36" s="365"/>
      <c r="BU36" s="365"/>
    </row>
    <row r="37" spans="1:73" ht="14.5" x14ac:dyDescent="0.35">
      <c r="A37" s="365"/>
      <c r="B37" s="365"/>
      <c r="C37" s="365"/>
      <c r="D37" s="743"/>
      <c r="E37" s="265"/>
      <c r="F37" s="365"/>
      <c r="G37" s="365"/>
      <c r="H37" s="365"/>
      <c r="I37" s="365"/>
      <c r="J37" s="365"/>
      <c r="K37" s="365"/>
      <c r="L37" s="365"/>
      <c r="M37" s="365"/>
      <c r="N37" s="365"/>
      <c r="O37" s="365"/>
      <c r="P37" s="365"/>
      <c r="Q37" s="365"/>
      <c r="R37" s="365"/>
      <c r="S37" s="365"/>
      <c r="T37" s="839"/>
      <c r="U37" s="701"/>
      <c r="V37" s="701"/>
      <c r="W37" s="701"/>
      <c r="X37" s="365"/>
      <c r="Y37" s="365"/>
      <c r="Z37" s="365"/>
      <c r="AA37" s="365"/>
      <c r="AB37" s="365"/>
      <c r="AC37" s="365"/>
      <c r="AD37" s="365"/>
      <c r="AE37" s="365"/>
      <c r="AF37" s="365"/>
      <c r="AG37" s="365"/>
      <c r="AH37" s="365"/>
      <c r="AI37" s="365"/>
      <c r="AJ37" s="365"/>
      <c r="AK37" s="365"/>
      <c r="AL37" s="365"/>
      <c r="AM37" s="365"/>
      <c r="AN37" s="365"/>
      <c r="AO37" s="365"/>
      <c r="AP37" s="365"/>
      <c r="AQ37" s="365"/>
      <c r="AR37" s="365"/>
      <c r="AS37" s="365"/>
      <c r="AT37" s="365"/>
      <c r="AU37" s="365"/>
      <c r="AV37" s="365"/>
      <c r="AW37" s="365"/>
      <c r="AX37" s="365"/>
      <c r="AY37" s="365"/>
      <c r="AZ37" s="365"/>
      <c r="BA37" s="365"/>
      <c r="BB37" s="365"/>
      <c r="BC37" s="365"/>
      <c r="BD37" s="365"/>
      <c r="BE37" s="365"/>
      <c r="BF37" s="365"/>
      <c r="BG37" s="365"/>
      <c r="BH37" s="365"/>
      <c r="BI37" s="365"/>
      <c r="BJ37" s="365"/>
      <c r="BK37" s="365"/>
      <c r="BL37" s="365"/>
      <c r="BM37" s="365"/>
      <c r="BN37" s="365"/>
      <c r="BO37" s="365"/>
      <c r="BP37" s="365"/>
      <c r="BQ37" s="365"/>
      <c r="BR37" s="365"/>
      <c r="BS37" s="365"/>
      <c r="BT37" s="365"/>
      <c r="BU37" s="365"/>
    </row>
  </sheetData>
  <autoFilter ref="A4:BU31" xr:uid="{41832DCA-6ED5-479E-810E-BFE9C4316B30}"/>
  <mergeCells count="1">
    <mergeCell ref="X2:Y2"/>
  </mergeCells>
  <hyperlinks>
    <hyperlink ref="R12" r:id="rId1" xr:uid="{812131A4-3064-40DA-90B7-BDEF3BD1506E}"/>
    <hyperlink ref="W19" r:id="rId2" xr:uid="{2D783963-38F2-47CC-95C4-86ECE2D3C335}"/>
    <hyperlink ref="W20" r:id="rId3" xr:uid="{2BB7E0EF-67AB-47CC-99BB-437D59BE3762}"/>
    <hyperlink ref="W21" r:id="rId4" xr:uid="{67A46AF6-3770-4B2E-B2EB-DBE082FCCBBD}"/>
    <hyperlink ref="W18" r:id="rId5" xr:uid="{DD1BAD77-DB54-4264-BC40-36FB98F6FF0C}"/>
    <hyperlink ref="R6" r:id="rId6" xr:uid="{63489F77-92A8-4B28-AADF-92AF18DB48F9}"/>
    <hyperlink ref="R5" r:id="rId7" xr:uid="{B0EAA06B-32A2-46A3-9734-70E81A9E80F8}"/>
    <hyperlink ref="T5" r:id="rId8" xr:uid="{0A342CD8-7213-4346-BEB1-067BA0B1468A}"/>
    <hyperlink ref="R16" r:id="rId9" xr:uid="{ED55C13D-90A9-45A9-836E-8CE7D500C687}"/>
    <hyperlink ref="S9" r:id="rId10" xr:uid="{90C4BEDE-A31D-48FB-8471-F7CE397E0973}"/>
    <hyperlink ref="S14" r:id="rId11" xr:uid="{F66F078D-083E-4942-8BB5-6F142E45323A}"/>
    <hyperlink ref="S5" r:id="rId12" xr:uid="{6D3CFF55-2125-4FF6-9F7A-BC93F3A99E07}"/>
    <hyperlink ref="S8" r:id="rId13" xr:uid="{76BDC5BC-79B2-4BDB-A5D7-3CC1407870D6}"/>
    <hyperlink ref="S7" r:id="rId14" xr:uid="{B76D7490-FAAC-4912-904F-4258C1BFCB08}"/>
    <hyperlink ref="S16" r:id="rId15" xr:uid="{2F111F4A-586C-4025-B8B2-9DF772766B59}"/>
    <hyperlink ref="S29" r:id="rId16" xr:uid="{928FA01F-AC3E-4A62-9712-B1D55000363F}"/>
    <hyperlink ref="S10" r:id="rId17" xr:uid="{18155FEB-6184-40D1-8360-CD66CB51495E}"/>
    <hyperlink ref="S11" r:id="rId18" xr:uid="{6CB220E0-E224-4656-BBF1-5261E393BFD0}"/>
    <hyperlink ref="S15" r:id="rId19" xr:uid="{9A84B191-6602-4E9D-ADE4-9EFFE97CA607}"/>
    <hyperlink ref="T13" r:id="rId20" xr:uid="{35CA2CAA-76B4-41CA-954B-541880845747}"/>
    <hyperlink ref="S13" r:id="rId21" xr:uid="{108F96EA-0628-4620-A38E-66D10AB89B6B}"/>
    <hyperlink ref="T8" r:id="rId22" xr:uid="{9DE1C908-0059-4B02-A7CF-7C674D01118A}"/>
    <hyperlink ref="S27" r:id="rId23" xr:uid="{3D674EC0-FE04-48CB-8BCA-1B6E429B1205}"/>
    <hyperlink ref="S25" r:id="rId24" xr:uid="{608547BE-0BFC-434F-8183-4D7F0DB176A5}"/>
    <hyperlink ref="S26" r:id="rId25" xr:uid="{F709E813-7BF4-433B-9174-51DE8692948B}"/>
    <hyperlink ref="T7" r:id="rId26" xr:uid="{CCD8B5A0-661A-4ACC-B255-4089CC333108}"/>
    <hyperlink ref="R8" r:id="rId27" xr:uid="{8DE906AF-1897-461C-9488-3CB2D8EB528D}"/>
    <hyperlink ref="R9" r:id="rId28" xr:uid="{5C550DCF-2804-40A2-B103-1BDB2EE7FB33}"/>
    <hyperlink ref="T9" r:id="rId29" xr:uid="{DD3178FF-B999-4CFB-9181-CE740F4A6569}"/>
    <hyperlink ref="R10" r:id="rId30" xr:uid="{E7E4AF2B-374E-4AA4-9610-60D5492096F3}"/>
    <hyperlink ref="T10" r:id="rId31" xr:uid="{299F920C-C6C9-4C7B-B681-77A34B4477BB}"/>
    <hyperlink ref="R11" r:id="rId32" xr:uid="{FBD0B96B-D9A9-413F-91F5-6375E67AC345}"/>
    <hyperlink ref="T11" r:id="rId33" xr:uid="{7CDAB182-9A7F-4C9D-A4A4-371116310AE1}"/>
    <hyperlink ref="S28" r:id="rId34" xr:uid="{EEB02C47-5E44-4ECA-BD25-80C56F5A35F1}"/>
    <hyperlink ref="V5" r:id="rId35" xr:uid="{A8617D45-0541-4C73-8C15-E875AC090A1D}"/>
    <hyperlink ref="U5" r:id="rId36" xr:uid="{C1204E6B-15B2-49B8-83A9-3E8161929DE7}"/>
    <hyperlink ref="R7" r:id="rId37" xr:uid="{CBB2F09C-CD95-4F86-A8A2-9422CE3C0B90}"/>
    <hyperlink ref="R14" r:id="rId38" xr:uid="{7ECA63A3-223C-4970-BAF1-D26AADFB12F4}"/>
    <hyperlink ref="T14" r:id="rId39" xr:uid="{4756E47C-20CB-4393-ACCC-5C2B08F51D90}"/>
    <hyperlink ref="R30" r:id="rId40" xr:uid="{9920B99F-8E76-466E-B139-92A6725254D8}"/>
    <hyperlink ref="R31" r:id="rId41" xr:uid="{CC1E02F7-640C-4988-B5CF-1FAD7F965F84}"/>
  </hyperlinks>
  <pageMargins left="0.7" right="0.7" top="0.75" bottom="0.75" header="0.3" footer="0.3"/>
  <headerFooter>
    <oddFooter>&amp;L_x000D_&amp;1#&amp;"Calibri"&amp;10&amp;K000000 Confidential</oddFooter>
  </headerFooter>
  <legacyDrawing r:id="rId4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53FEF-7A36-4C28-AD69-71DFDE600B05}">
  <dimension ref="A1:AN40"/>
  <sheetViews>
    <sheetView zoomScale="80" zoomScaleNormal="80" workbookViewId="0">
      <selection activeCell="D17" sqref="D17"/>
    </sheetView>
  </sheetViews>
  <sheetFormatPr defaultRowHeight="14.5" x14ac:dyDescent="0.35"/>
  <cols>
    <col min="4" max="4" width="55.54296875" bestFit="1" customWidth="1"/>
    <col min="18" max="18" width="11.54296875" customWidth="1"/>
  </cols>
  <sheetData>
    <row r="1" spans="1:40" x14ac:dyDescent="0.35">
      <c r="A1" s="143"/>
      <c r="B1" s="520"/>
      <c r="C1" s="520"/>
      <c r="D1" s="604" t="s">
        <v>1657</v>
      </c>
      <c r="E1" s="611" t="s">
        <v>1658</v>
      </c>
      <c r="F1" s="611" t="s">
        <v>1658</v>
      </c>
      <c r="G1" s="729" t="s">
        <v>1658</v>
      </c>
      <c r="H1" s="611" t="s">
        <v>1658</v>
      </c>
      <c r="I1" s="613" t="s">
        <v>3</v>
      </c>
      <c r="J1" s="612" t="s">
        <v>1658</v>
      </c>
      <c r="K1" s="613" t="s">
        <v>1658</v>
      </c>
      <c r="L1" s="613"/>
      <c r="M1" s="611"/>
      <c r="N1" s="611"/>
      <c r="O1" s="611"/>
      <c r="P1" s="640"/>
      <c r="Q1" s="640"/>
      <c r="R1" s="641"/>
      <c r="S1" s="641"/>
      <c r="T1" s="836"/>
      <c r="U1" s="652"/>
      <c r="V1" s="652"/>
      <c r="W1" s="641"/>
      <c r="X1" s="90"/>
      <c r="Y1" s="90"/>
      <c r="Z1" s="365"/>
      <c r="AA1" s="365"/>
      <c r="AB1" s="365"/>
      <c r="AC1" s="365"/>
      <c r="AD1" s="365"/>
      <c r="AE1" s="365"/>
      <c r="AF1" s="365"/>
      <c r="AG1" s="365"/>
      <c r="AH1" s="365"/>
      <c r="AI1" s="365"/>
      <c r="AJ1" s="365"/>
      <c r="AK1" s="365"/>
      <c r="AL1" s="365"/>
      <c r="AM1" s="365"/>
      <c r="AN1" s="365"/>
    </row>
    <row r="2" spans="1:40" x14ac:dyDescent="0.35">
      <c r="A2" s="143"/>
      <c r="B2" s="520"/>
      <c r="C2" s="520"/>
      <c r="D2" s="614" t="s">
        <v>968</v>
      </c>
      <c r="E2" s="605" t="s">
        <v>1</v>
      </c>
      <c r="F2" s="605" t="s">
        <v>1</v>
      </c>
      <c r="G2" s="730" t="s">
        <v>1</v>
      </c>
      <c r="H2" s="605" t="s">
        <v>1</v>
      </c>
      <c r="I2" s="607" t="s">
        <v>2</v>
      </c>
      <c r="J2" s="606" t="s">
        <v>1</v>
      </c>
      <c r="K2" s="607" t="s">
        <v>3</v>
      </c>
      <c r="L2" s="607"/>
      <c r="M2" s="608" t="s">
        <v>1658</v>
      </c>
      <c r="N2" s="608" t="s">
        <v>1658</v>
      </c>
      <c r="O2" s="608" t="s">
        <v>1658</v>
      </c>
      <c r="P2" s="609" t="s">
        <v>1659</v>
      </c>
      <c r="Q2" s="609" t="s">
        <v>1659</v>
      </c>
      <c r="R2" s="610" t="s">
        <v>1658</v>
      </c>
      <c r="S2" s="610" t="s">
        <v>1658</v>
      </c>
      <c r="T2" s="610" t="s">
        <v>1658</v>
      </c>
      <c r="U2" s="653" t="s">
        <v>1658</v>
      </c>
      <c r="V2" s="653" t="s">
        <v>1658</v>
      </c>
      <c r="W2" s="610" t="s">
        <v>1658</v>
      </c>
      <c r="X2" s="860" t="s">
        <v>1660</v>
      </c>
      <c r="Y2" s="860"/>
      <c r="Z2" s="365"/>
      <c r="AA2" s="365"/>
      <c r="AB2" s="365"/>
      <c r="AC2" s="365"/>
      <c r="AD2" s="365"/>
      <c r="AE2" s="365"/>
      <c r="AF2" s="365"/>
      <c r="AG2" s="365"/>
      <c r="AH2" s="365"/>
      <c r="AI2" s="365"/>
      <c r="AJ2" s="365"/>
      <c r="AK2" s="365"/>
      <c r="AL2" s="365"/>
      <c r="AM2" s="365"/>
      <c r="AN2" s="365"/>
    </row>
    <row r="3" spans="1:40" ht="15" thickBot="1" x14ac:dyDescent="0.4">
      <c r="A3" s="143"/>
      <c r="B3" s="520"/>
      <c r="C3" s="520"/>
      <c r="D3" s="624" t="s">
        <v>1661</v>
      </c>
      <c r="E3" s="642" t="s">
        <v>1435</v>
      </c>
      <c r="F3" s="642" t="s">
        <v>1436</v>
      </c>
      <c r="G3" s="731" t="s">
        <v>1436</v>
      </c>
      <c r="H3" s="642" t="s">
        <v>1662</v>
      </c>
      <c r="I3" s="644" t="s">
        <v>1434</v>
      </c>
      <c r="J3" s="643" t="s">
        <v>1434</v>
      </c>
      <c r="K3" s="644" t="s">
        <v>2185</v>
      </c>
      <c r="L3" s="644"/>
      <c r="M3" s="642" t="s">
        <v>1435</v>
      </c>
      <c r="N3" s="642" t="s">
        <v>1435</v>
      </c>
      <c r="O3" s="642" t="s">
        <v>1436</v>
      </c>
      <c r="P3" s="645"/>
      <c r="Q3" s="645"/>
      <c r="R3" s="625" t="s">
        <v>1435</v>
      </c>
      <c r="S3" s="625" t="s">
        <v>1436</v>
      </c>
      <c r="T3" s="625" t="s">
        <v>1662</v>
      </c>
      <c r="U3" s="654" t="s">
        <v>1436</v>
      </c>
      <c r="V3" s="654" t="s">
        <v>1662</v>
      </c>
      <c r="W3" s="625" t="s">
        <v>1435</v>
      </c>
      <c r="X3" s="146"/>
      <c r="Y3" s="146"/>
      <c r="Z3" s="365"/>
      <c r="AA3" s="365"/>
      <c r="AB3" s="365"/>
      <c r="AC3" s="365"/>
      <c r="AD3" s="365"/>
      <c r="AE3" s="365"/>
      <c r="AF3" s="365"/>
      <c r="AG3" s="365"/>
      <c r="AH3" s="365"/>
      <c r="AI3" s="365"/>
      <c r="AJ3" s="365"/>
      <c r="AK3" s="365"/>
      <c r="AL3" s="365"/>
      <c r="AM3" s="365"/>
      <c r="AN3" s="365"/>
    </row>
    <row r="4" spans="1:40" ht="104" x14ac:dyDescent="0.35">
      <c r="A4" s="665" t="s">
        <v>413</v>
      </c>
      <c r="B4" s="666" t="s">
        <v>235</v>
      </c>
      <c r="C4" s="667" t="s">
        <v>236</v>
      </c>
      <c r="D4" s="667" t="s">
        <v>1663</v>
      </c>
      <c r="E4" s="668" t="s">
        <v>1438</v>
      </c>
      <c r="F4" s="668" t="s">
        <v>1664</v>
      </c>
      <c r="G4" s="732" t="s">
        <v>2133</v>
      </c>
      <c r="H4" s="668" t="s">
        <v>1981</v>
      </c>
      <c r="I4" s="670" t="s">
        <v>1442</v>
      </c>
      <c r="J4" s="669" t="s">
        <v>2276</v>
      </c>
      <c r="K4" s="717" t="s">
        <v>1443</v>
      </c>
      <c r="L4" s="671" t="s">
        <v>1445</v>
      </c>
      <c r="M4" s="672" t="s">
        <v>1665</v>
      </c>
      <c r="N4" s="672" t="s">
        <v>1666</v>
      </c>
      <c r="O4" s="672" t="s">
        <v>1667</v>
      </c>
      <c r="P4" s="673" t="s">
        <v>1668</v>
      </c>
      <c r="Q4" s="673" t="s">
        <v>1669</v>
      </c>
      <c r="R4" s="691" t="s">
        <v>1450</v>
      </c>
      <c r="S4" s="674" t="s">
        <v>1451</v>
      </c>
      <c r="T4" s="674" t="s">
        <v>737</v>
      </c>
      <c r="U4" s="676" t="s">
        <v>1670</v>
      </c>
      <c r="V4" s="676" t="s">
        <v>2134</v>
      </c>
      <c r="W4" s="807" t="s">
        <v>2277</v>
      </c>
      <c r="X4" s="291" t="s">
        <v>524</v>
      </c>
      <c r="Y4" s="291" t="s">
        <v>525</v>
      </c>
      <c r="Z4" s="365"/>
      <c r="AA4" s="365"/>
      <c r="AB4" s="365"/>
      <c r="AC4" s="365"/>
      <c r="AD4" s="365"/>
      <c r="AE4" s="365"/>
      <c r="AF4" s="365"/>
      <c r="AG4" s="365"/>
      <c r="AH4" s="365"/>
      <c r="AI4" s="365"/>
      <c r="AJ4" s="365"/>
      <c r="AK4" s="365"/>
      <c r="AL4" s="365"/>
      <c r="AM4" s="365"/>
      <c r="AN4" s="365"/>
    </row>
    <row r="5" spans="1:40" x14ac:dyDescent="0.35">
      <c r="A5" s="366" t="s">
        <v>152</v>
      </c>
      <c r="B5" s="370">
        <v>45968</v>
      </c>
      <c r="C5" s="370">
        <v>45968</v>
      </c>
      <c r="D5" s="733" t="s">
        <v>2543</v>
      </c>
      <c r="E5" s="370">
        <v>45950</v>
      </c>
      <c r="F5" s="370"/>
      <c r="G5" s="370"/>
      <c r="H5" s="370">
        <v>45957</v>
      </c>
      <c r="I5" s="735"/>
      <c r="J5" s="370"/>
      <c r="K5" s="370"/>
      <c r="L5" s="370"/>
      <c r="M5" s="801"/>
      <c r="N5" s="176"/>
      <c r="O5" s="710"/>
      <c r="P5" s="265"/>
      <c r="Q5" s="734"/>
      <c r="R5" s="265" t="s">
        <v>2544</v>
      </c>
      <c r="S5" s="535" t="s">
        <v>2545</v>
      </c>
      <c r="T5" s="470"/>
      <c r="U5" s="330"/>
      <c r="V5" s="805"/>
      <c r="W5" s="36"/>
      <c r="X5" s="701"/>
      <c r="Y5" s="701"/>
      <c r="Z5" s="365"/>
      <c r="AA5" s="365"/>
      <c r="AB5" s="365"/>
      <c r="AC5" s="365"/>
      <c r="AD5" s="365"/>
      <c r="AE5" s="365"/>
      <c r="AF5" s="365"/>
      <c r="AG5" s="365"/>
      <c r="AH5" s="365"/>
      <c r="AI5" s="365"/>
      <c r="AJ5" s="365"/>
      <c r="AK5" s="365"/>
      <c r="AL5" s="365"/>
      <c r="AM5" s="365"/>
      <c r="AN5" s="365"/>
    </row>
    <row r="6" spans="1:40" x14ac:dyDescent="0.35">
      <c r="A6" s="366" t="s">
        <v>169</v>
      </c>
      <c r="B6" s="370">
        <v>45969</v>
      </c>
      <c r="C6" s="370">
        <v>45985</v>
      </c>
      <c r="D6" s="733" t="s">
        <v>2546</v>
      </c>
      <c r="E6" s="370">
        <v>45953</v>
      </c>
      <c r="F6" s="370">
        <v>45957</v>
      </c>
      <c r="G6" s="370"/>
      <c r="I6" s="735"/>
      <c r="J6" s="735"/>
      <c r="K6" s="370"/>
      <c r="L6" s="370">
        <v>45975</v>
      </c>
      <c r="N6" s="734"/>
      <c r="O6" s="736"/>
      <c r="P6" s="265"/>
      <c r="Q6" s="734"/>
      <c r="R6" s="265" t="s">
        <v>2547</v>
      </c>
      <c r="S6" s="535" t="s">
        <v>2548</v>
      </c>
      <c r="T6" s="470"/>
      <c r="U6" s="330"/>
      <c r="V6" s="805"/>
      <c r="W6" s="36"/>
      <c r="X6" s="701"/>
      <c r="Y6" s="701"/>
      <c r="Z6" s="365"/>
      <c r="AA6" s="365"/>
      <c r="AB6" s="365"/>
      <c r="AC6" s="365"/>
      <c r="AD6" s="365"/>
      <c r="AE6" s="365"/>
      <c r="AF6" s="365"/>
      <c r="AG6" s="365"/>
      <c r="AH6" s="365"/>
      <c r="AI6" s="365"/>
      <c r="AJ6" s="365"/>
      <c r="AK6" s="365"/>
      <c r="AL6" s="365"/>
      <c r="AM6" s="365"/>
      <c r="AN6" s="365"/>
    </row>
    <row r="7" spans="1:40" x14ac:dyDescent="0.35">
      <c r="A7" s="366" t="s">
        <v>165</v>
      </c>
      <c r="B7" s="370">
        <v>45975</v>
      </c>
      <c r="C7" s="370">
        <v>45975</v>
      </c>
      <c r="D7" s="733" t="s">
        <v>2549</v>
      </c>
      <c r="E7" s="370"/>
      <c r="F7" s="370"/>
      <c r="G7" s="370"/>
      <c r="H7" s="735"/>
      <c r="I7" s="735"/>
      <c r="J7" s="798"/>
      <c r="K7" s="370"/>
      <c r="L7" s="370"/>
      <c r="N7" s="734"/>
      <c r="O7" s="736"/>
      <c r="P7" s="739"/>
      <c r="Q7" s="734"/>
      <c r="R7" s="265"/>
      <c r="S7" s="535"/>
      <c r="T7" s="470" t="s">
        <v>2550</v>
      </c>
      <c r="U7" s="330" t="s">
        <v>2551</v>
      </c>
      <c r="V7" s="805"/>
      <c r="W7" s="36"/>
      <c r="X7" s="701"/>
      <c r="Y7" s="701"/>
      <c r="Z7" s="365"/>
      <c r="AA7" s="365"/>
      <c r="AB7" s="365"/>
      <c r="AC7" s="365"/>
      <c r="AD7" s="365"/>
      <c r="AE7" s="365"/>
      <c r="AF7" s="365"/>
      <c r="AG7" s="365"/>
      <c r="AH7" s="365"/>
      <c r="AI7" s="365"/>
      <c r="AJ7" s="365"/>
      <c r="AK7" s="365"/>
      <c r="AL7" s="365"/>
      <c r="AM7" s="365"/>
      <c r="AN7" s="365"/>
    </row>
    <row r="8" spans="1:40" x14ac:dyDescent="0.35">
      <c r="A8" s="366" t="s">
        <v>169</v>
      </c>
      <c r="B8" s="370">
        <v>45976</v>
      </c>
      <c r="C8" s="370">
        <v>45985</v>
      </c>
      <c r="D8" s="733" t="s">
        <v>2552</v>
      </c>
      <c r="E8" s="370"/>
      <c r="F8" s="370"/>
      <c r="G8" s="370"/>
      <c r="H8" s="370">
        <v>45960</v>
      </c>
      <c r="I8" s="735"/>
      <c r="J8" s="798"/>
      <c r="K8" s="370"/>
      <c r="L8" s="370"/>
      <c r="N8" s="734"/>
      <c r="O8" s="736" t="s">
        <v>1726</v>
      </c>
      <c r="P8" s="739"/>
      <c r="Q8" s="734"/>
      <c r="R8" s="265"/>
      <c r="S8" s="535"/>
      <c r="T8" s="470" t="s">
        <v>2553</v>
      </c>
      <c r="U8" s="330"/>
      <c r="V8" s="805" t="s">
        <v>2554</v>
      </c>
      <c r="W8" s="36"/>
      <c r="X8" s="701"/>
      <c r="Y8" s="701"/>
      <c r="Z8" s="365"/>
      <c r="AA8" s="365"/>
      <c r="AB8" s="365"/>
      <c r="AC8" s="365"/>
      <c r="AD8" s="365"/>
      <c r="AE8" s="365"/>
      <c r="AF8" s="365"/>
      <c r="AG8" s="365"/>
      <c r="AH8" s="365"/>
      <c r="AI8" s="365"/>
      <c r="AJ8" s="365"/>
      <c r="AK8" s="365"/>
      <c r="AL8" s="365"/>
      <c r="AM8" s="365"/>
      <c r="AN8" s="365"/>
    </row>
    <row r="9" spans="1:40" x14ac:dyDescent="0.35">
      <c r="A9" s="366" t="s">
        <v>123</v>
      </c>
      <c r="B9" s="370">
        <v>45971</v>
      </c>
      <c r="C9" s="370">
        <v>45992</v>
      </c>
      <c r="D9" s="733" t="s">
        <v>2555</v>
      </c>
      <c r="E9" s="370">
        <v>45958</v>
      </c>
      <c r="F9" s="370"/>
      <c r="G9" s="370"/>
      <c r="H9" s="735"/>
      <c r="I9" s="735">
        <v>45965</v>
      </c>
      <c r="J9" s="815"/>
      <c r="K9" s="370">
        <v>45966</v>
      </c>
      <c r="L9" s="370">
        <v>45966</v>
      </c>
      <c r="M9" s="415"/>
      <c r="N9" s="734"/>
      <c r="O9" s="710" t="s">
        <v>1700</v>
      </c>
      <c r="P9" s="739"/>
      <c r="Q9" s="734"/>
      <c r="R9" s="265" t="s">
        <v>2556</v>
      </c>
      <c r="S9" s="535" t="s">
        <v>2557</v>
      </c>
      <c r="T9" s="470"/>
      <c r="U9" s="330"/>
      <c r="V9" s="805"/>
      <c r="W9" s="36"/>
      <c r="X9" s="701"/>
      <c r="Y9" s="701"/>
      <c r="Z9" s="365"/>
      <c r="AA9" s="365"/>
      <c r="AB9" s="365"/>
      <c r="AC9" s="365"/>
      <c r="AD9" s="365"/>
      <c r="AE9" s="365"/>
      <c r="AF9" s="365"/>
      <c r="AG9" s="365"/>
      <c r="AH9" s="365"/>
      <c r="AI9" s="365"/>
      <c r="AJ9" s="365"/>
      <c r="AK9" s="365"/>
      <c r="AL9" s="365"/>
      <c r="AM9" s="365"/>
      <c r="AN9" s="365"/>
    </row>
    <row r="10" spans="1:40" x14ac:dyDescent="0.35">
      <c r="A10" s="366" t="s">
        <v>123</v>
      </c>
      <c r="B10" s="370">
        <v>45978</v>
      </c>
      <c r="C10" s="370">
        <v>45992</v>
      </c>
      <c r="D10" s="733" t="s">
        <v>2558</v>
      </c>
      <c r="E10" s="370"/>
      <c r="F10" s="370"/>
      <c r="G10" s="370"/>
      <c r="H10" s="735"/>
      <c r="I10" s="735">
        <v>45970</v>
      </c>
      <c r="J10" s="850"/>
      <c r="K10" s="399">
        <v>45971</v>
      </c>
      <c r="L10" s="370">
        <v>45971</v>
      </c>
      <c r="M10" s="415"/>
      <c r="N10" s="734"/>
      <c r="O10" s="710"/>
      <c r="P10" s="320"/>
      <c r="Q10" s="734"/>
      <c r="R10" s="265"/>
      <c r="S10" s="535" t="s">
        <v>2557</v>
      </c>
      <c r="T10" s="470" t="s">
        <v>2559</v>
      </c>
      <c r="U10" s="330"/>
      <c r="V10" s="805"/>
      <c r="W10" s="36"/>
      <c r="X10" s="701"/>
      <c r="Y10" s="701"/>
      <c r="Z10" s="365"/>
      <c r="AA10" s="365"/>
      <c r="AB10" s="365"/>
      <c r="AC10" s="365"/>
      <c r="AD10" s="365"/>
      <c r="AE10" s="365"/>
      <c r="AF10" s="365"/>
      <c r="AG10" s="365"/>
      <c r="AH10" s="365"/>
      <c r="AI10" s="365"/>
      <c r="AJ10" s="365"/>
      <c r="AK10" s="365"/>
      <c r="AL10" s="365"/>
      <c r="AM10" s="365"/>
      <c r="AN10" s="365"/>
    </row>
    <row r="11" spans="1:40" x14ac:dyDescent="0.35">
      <c r="A11" s="366" t="s">
        <v>123</v>
      </c>
      <c r="B11" s="370">
        <v>45964</v>
      </c>
      <c r="C11" s="370">
        <v>45970</v>
      </c>
      <c r="D11" s="733" t="s">
        <v>2560</v>
      </c>
      <c r="E11" s="370"/>
      <c r="F11" s="370"/>
      <c r="G11" s="370"/>
      <c r="H11" s="735"/>
      <c r="I11" s="798">
        <v>45957</v>
      </c>
      <c r="J11" s="734"/>
      <c r="K11" s="735">
        <v>45958</v>
      </c>
      <c r="L11" s="367">
        <v>45959</v>
      </c>
      <c r="M11" s="415"/>
      <c r="N11" s="734"/>
      <c r="O11" s="710" t="s">
        <v>2334</v>
      </c>
      <c r="Q11" s="734"/>
      <c r="R11" s="265"/>
      <c r="S11" s="535" t="s">
        <v>2561</v>
      </c>
      <c r="T11" s="470" t="s">
        <v>2562</v>
      </c>
      <c r="U11" s="330"/>
      <c r="V11" s="805"/>
      <c r="W11" s="36"/>
      <c r="X11" s="701"/>
      <c r="Y11" s="701"/>
      <c r="Z11" s="365"/>
      <c r="AA11" s="365"/>
      <c r="AB11" s="365"/>
      <c r="AC11" s="701"/>
      <c r="AD11" s="365"/>
      <c r="AE11" s="365"/>
      <c r="AF11" s="365"/>
      <c r="AG11" s="365"/>
      <c r="AH11" s="365"/>
      <c r="AI11" s="365"/>
      <c r="AJ11" s="365"/>
      <c r="AK11" s="365"/>
      <c r="AL11" s="365"/>
      <c r="AM11" s="365"/>
      <c r="AN11" s="365"/>
    </row>
    <row r="12" spans="1:40" x14ac:dyDescent="0.35">
      <c r="A12" s="366" t="s">
        <v>123</v>
      </c>
      <c r="B12" s="370">
        <v>45978</v>
      </c>
      <c r="C12" s="370">
        <v>45984</v>
      </c>
      <c r="D12" s="733" t="s">
        <v>2563</v>
      </c>
      <c r="E12" s="370"/>
      <c r="F12" s="370"/>
      <c r="G12" s="370"/>
      <c r="H12" s="735"/>
      <c r="I12" s="798">
        <v>45971</v>
      </c>
      <c r="J12" s="183"/>
      <c r="K12" s="735">
        <v>45972</v>
      </c>
      <c r="L12" s="367">
        <v>45973</v>
      </c>
      <c r="M12" s="415"/>
      <c r="N12" s="734"/>
      <c r="O12" s="710"/>
      <c r="P12" s="739"/>
      <c r="Q12" s="734"/>
      <c r="R12" s="265" t="s">
        <v>2564</v>
      </c>
      <c r="S12" s="535"/>
      <c r="T12" s="470"/>
      <c r="U12" s="330"/>
      <c r="V12" s="805"/>
      <c r="W12" s="36"/>
      <c r="X12" s="701"/>
      <c r="Y12" s="701"/>
      <c r="Z12" s="701"/>
      <c r="AA12" s="365" t="s">
        <v>157</v>
      </c>
      <c r="AB12" s="365" t="s">
        <v>123</v>
      </c>
      <c r="AC12" s="365" t="s">
        <v>152</v>
      </c>
      <c r="AD12" s="701"/>
      <c r="AE12" s="701"/>
      <c r="AF12" s="701"/>
      <c r="AG12" s="701"/>
      <c r="AH12" s="701"/>
      <c r="AI12" s="701"/>
      <c r="AJ12" s="701"/>
      <c r="AK12" s="701"/>
      <c r="AL12" s="701"/>
      <c r="AM12" s="701"/>
      <c r="AN12" s="701"/>
    </row>
    <row r="13" spans="1:40" x14ac:dyDescent="0.35">
      <c r="A13" s="366" t="s">
        <v>123</v>
      </c>
      <c r="B13" s="370">
        <v>45985</v>
      </c>
      <c r="C13" s="370">
        <v>45991</v>
      </c>
      <c r="D13" s="733" t="s">
        <v>2565</v>
      </c>
      <c r="E13" s="370"/>
      <c r="F13" s="370"/>
      <c r="G13" s="370"/>
      <c r="H13" s="735"/>
      <c r="I13" s="849">
        <v>45978</v>
      </c>
      <c r="J13" s="735"/>
      <c r="K13" s="735">
        <v>45979</v>
      </c>
      <c r="L13" s="398">
        <v>45980</v>
      </c>
      <c r="M13" s="415"/>
      <c r="N13" s="734"/>
      <c r="O13" s="710" t="s">
        <v>1672</v>
      </c>
      <c r="P13" s="739"/>
      <c r="Q13" s="734"/>
      <c r="R13" s="265" t="s">
        <v>2566</v>
      </c>
      <c r="S13" s="535" t="s">
        <v>2567</v>
      </c>
      <c r="T13" s="470" t="s">
        <v>2568</v>
      </c>
      <c r="U13" s="330"/>
      <c r="V13" s="805"/>
      <c r="W13" s="36"/>
      <c r="X13" s="701"/>
      <c r="Y13" s="701"/>
      <c r="Z13" s="701"/>
      <c r="AA13" s="365" t="s">
        <v>157</v>
      </c>
      <c r="AB13" s="365" t="s">
        <v>123</v>
      </c>
      <c r="AC13" s="365" t="s">
        <v>152</v>
      </c>
      <c r="AD13" s="701"/>
      <c r="AE13" s="701"/>
      <c r="AF13" s="701"/>
      <c r="AG13" s="701"/>
      <c r="AH13" s="701"/>
      <c r="AI13" s="701"/>
      <c r="AJ13" s="701"/>
      <c r="AK13" s="701"/>
      <c r="AL13" s="701"/>
      <c r="AM13" s="701"/>
      <c r="AN13" s="701"/>
    </row>
    <row r="14" spans="1:40" x14ac:dyDescent="0.35">
      <c r="A14" s="366" t="s">
        <v>152</v>
      </c>
      <c r="B14" s="370">
        <v>45986</v>
      </c>
      <c r="C14" s="370">
        <v>45991</v>
      </c>
      <c r="D14" s="733" t="s">
        <v>2569</v>
      </c>
      <c r="E14" s="370"/>
      <c r="F14" s="370"/>
      <c r="G14" s="370"/>
      <c r="H14" s="798"/>
      <c r="I14" s="849">
        <v>45979</v>
      </c>
      <c r="J14" s="735"/>
      <c r="K14" s="735">
        <v>45980</v>
      </c>
      <c r="L14" s="398">
        <v>45981</v>
      </c>
      <c r="M14" s="415"/>
      <c r="N14" s="734"/>
      <c r="O14" s="710" t="s">
        <v>1700</v>
      </c>
      <c r="P14" s="320"/>
      <c r="Q14" s="734"/>
      <c r="R14" s="265"/>
      <c r="S14" s="535"/>
      <c r="T14" s="470"/>
      <c r="U14" s="330"/>
      <c r="V14" s="805"/>
      <c r="W14" s="36"/>
      <c r="X14" s="701"/>
      <c r="Y14" s="701"/>
      <c r="Z14" s="701"/>
      <c r="AA14" s="365"/>
      <c r="AB14" s="365"/>
      <c r="AC14" s="365"/>
      <c r="AD14" s="701"/>
      <c r="AE14" s="701"/>
      <c r="AF14" s="701"/>
      <c r="AG14" s="701"/>
      <c r="AH14" s="701"/>
      <c r="AI14" s="701"/>
      <c r="AJ14" s="701"/>
      <c r="AK14" s="701"/>
      <c r="AL14" s="701"/>
      <c r="AM14" s="701"/>
      <c r="AN14" s="701"/>
    </row>
    <row r="15" spans="1:40" x14ac:dyDescent="0.35">
      <c r="A15" s="366" t="s">
        <v>152</v>
      </c>
      <c r="B15" s="370">
        <v>45986</v>
      </c>
      <c r="C15" s="370">
        <v>45991</v>
      </c>
      <c r="D15" s="733" t="s">
        <v>2570</v>
      </c>
      <c r="E15" s="370"/>
      <c r="F15" s="370"/>
      <c r="G15" s="370">
        <v>45979</v>
      </c>
      <c r="H15" s="798"/>
      <c r="I15" s="849"/>
      <c r="J15" s="833"/>
      <c r="K15" s="833"/>
      <c r="L15" s="398"/>
      <c r="M15" s="415"/>
      <c r="N15" s="734"/>
      <c r="O15" s="710"/>
      <c r="P15" s="320"/>
      <c r="Q15" s="734"/>
      <c r="R15" s="265"/>
      <c r="S15" s="535"/>
      <c r="T15" s="470"/>
      <c r="U15" s="330"/>
      <c r="V15" s="805"/>
      <c r="W15" s="36"/>
      <c r="X15" s="701"/>
      <c r="Y15" s="701"/>
      <c r="Z15" s="701"/>
      <c r="AA15" s="365"/>
      <c r="AB15" s="365"/>
      <c r="AC15" s="365"/>
      <c r="AD15" s="701"/>
      <c r="AE15" s="701"/>
      <c r="AF15" s="701"/>
      <c r="AG15" s="701"/>
      <c r="AH15" s="701"/>
      <c r="AI15" s="701"/>
      <c r="AJ15" s="701"/>
      <c r="AK15" s="701"/>
      <c r="AL15" s="701"/>
      <c r="AM15" s="701"/>
      <c r="AN15" s="701"/>
    </row>
    <row r="16" spans="1:40" x14ac:dyDescent="0.35">
      <c r="A16" s="366" t="s">
        <v>152</v>
      </c>
      <c r="B16" s="370">
        <v>45986</v>
      </c>
      <c r="C16" s="370">
        <v>45990</v>
      </c>
      <c r="D16" s="733" t="s">
        <v>2571</v>
      </c>
      <c r="E16" s="370"/>
      <c r="F16" s="370"/>
      <c r="G16" s="370"/>
      <c r="H16" s="798"/>
      <c r="I16" s="735"/>
      <c r="J16" s="835"/>
      <c r="K16" s="800"/>
      <c r="L16" s="370"/>
      <c r="M16" s="415"/>
      <c r="N16" s="734"/>
      <c r="O16" s="710"/>
      <c r="Q16" s="734"/>
      <c r="R16" s="265" t="s">
        <v>2572</v>
      </c>
      <c r="S16" s="535"/>
      <c r="T16" s="470"/>
      <c r="U16" s="330"/>
      <c r="V16" s="805"/>
      <c r="W16" s="36"/>
      <c r="X16" s="701"/>
      <c r="Y16" s="701"/>
      <c r="Z16" s="365"/>
      <c r="AA16" s="365" t="s">
        <v>169</v>
      </c>
      <c r="AB16" s="365" t="s">
        <v>169</v>
      </c>
      <c r="AC16" s="701" t="s">
        <v>169</v>
      </c>
      <c r="AD16" s="365"/>
      <c r="AE16" s="365"/>
      <c r="AF16" s="365"/>
      <c r="AG16" s="365"/>
      <c r="AH16" s="365"/>
      <c r="AI16" s="365"/>
      <c r="AJ16" s="365"/>
      <c r="AK16" s="365"/>
      <c r="AL16" s="365"/>
      <c r="AM16" s="365"/>
      <c r="AN16" s="365"/>
    </row>
    <row r="17" spans="1:40" x14ac:dyDescent="0.35">
      <c r="A17" s="366" t="s">
        <v>123</v>
      </c>
      <c r="B17" s="370">
        <v>45964</v>
      </c>
      <c r="C17" s="370">
        <v>45970</v>
      </c>
      <c r="D17" s="733" t="s">
        <v>2573</v>
      </c>
      <c r="E17" s="370"/>
      <c r="F17" s="370"/>
      <c r="G17" s="370">
        <v>45952</v>
      </c>
      <c r="H17" s="798"/>
      <c r="I17" s="183"/>
      <c r="J17" s="183"/>
      <c r="K17" s="183"/>
      <c r="L17" s="370"/>
      <c r="M17" s="415"/>
      <c r="N17" s="734"/>
      <c r="O17" s="710" t="s">
        <v>2574</v>
      </c>
      <c r="P17" s="739"/>
      <c r="Q17" s="734"/>
      <c r="R17" s="265"/>
      <c r="S17" s="535" t="s">
        <v>2575</v>
      </c>
      <c r="T17" s="470"/>
      <c r="U17" s="330"/>
      <c r="V17" s="805"/>
      <c r="W17" s="36"/>
      <c r="X17" s="701"/>
      <c r="Y17" s="701"/>
      <c r="Z17" s="701"/>
      <c r="AA17" s="365"/>
      <c r="AB17" s="365"/>
      <c r="AC17" s="701"/>
      <c r="AD17" s="701"/>
      <c r="AE17" s="701"/>
      <c r="AF17" s="701"/>
      <c r="AG17" s="701"/>
      <c r="AH17" s="701"/>
      <c r="AI17" s="701"/>
      <c r="AJ17" s="701"/>
      <c r="AK17" s="701"/>
      <c r="AL17" s="701"/>
      <c r="AM17" s="701"/>
      <c r="AN17" s="701"/>
    </row>
    <row r="18" spans="1:40" x14ac:dyDescent="0.35">
      <c r="A18" s="366" t="s">
        <v>152</v>
      </c>
      <c r="B18" s="370">
        <v>45986</v>
      </c>
      <c r="C18" s="370">
        <v>45990</v>
      </c>
      <c r="D18" s="733" t="s">
        <v>2576</v>
      </c>
      <c r="E18" s="370"/>
      <c r="F18" s="370"/>
      <c r="G18" s="370">
        <v>45979</v>
      </c>
      <c r="H18" s="798"/>
      <c r="I18" s="735"/>
      <c r="J18" s="735"/>
      <c r="K18" s="370"/>
      <c r="L18" s="370"/>
      <c r="M18" s="843"/>
      <c r="N18" s="829"/>
      <c r="O18" s="366" t="s">
        <v>2577</v>
      </c>
      <c r="P18" s="265"/>
      <c r="Q18" s="734"/>
      <c r="R18" s="265"/>
      <c r="S18" s="535" t="s">
        <v>2578</v>
      </c>
      <c r="T18" s="470"/>
      <c r="U18" s="330"/>
      <c r="V18" s="805"/>
      <c r="W18" s="36"/>
      <c r="X18" s="701"/>
      <c r="Y18" s="701"/>
      <c r="Z18" s="701"/>
      <c r="AA18" s="365"/>
      <c r="AB18" s="365"/>
      <c r="AC18" s="701"/>
      <c r="AD18" s="701"/>
      <c r="AE18" s="701"/>
      <c r="AF18" s="365" t="s">
        <v>169</v>
      </c>
      <c r="AG18" s="365" t="s">
        <v>2577</v>
      </c>
      <c r="AH18" s="701" t="s">
        <v>169</v>
      </c>
      <c r="AI18" s="701"/>
      <c r="AJ18" s="701"/>
      <c r="AK18" s="701"/>
      <c r="AL18" s="701"/>
      <c r="AM18" s="701"/>
      <c r="AN18" s="701"/>
    </row>
    <row r="19" spans="1:40" x14ac:dyDescent="0.35">
      <c r="A19" s="366" t="s">
        <v>123</v>
      </c>
      <c r="B19" s="370">
        <v>45964</v>
      </c>
      <c r="C19" s="370">
        <v>45970</v>
      </c>
      <c r="D19" s="709" t="s">
        <v>2579</v>
      </c>
      <c r="E19" s="370"/>
      <c r="F19" s="370"/>
      <c r="G19" s="370"/>
      <c r="H19" s="368">
        <v>45954</v>
      </c>
      <c r="I19" s="735"/>
      <c r="J19" s="735"/>
      <c r="K19" s="370"/>
      <c r="L19" s="370"/>
      <c r="M19" s="843"/>
      <c r="N19" s="829"/>
      <c r="O19" s="366"/>
      <c r="P19" s="265"/>
      <c r="Q19" s="734"/>
      <c r="R19" s="265"/>
      <c r="S19" s="535"/>
      <c r="T19" s="470"/>
      <c r="U19" s="330"/>
      <c r="V19" s="805" t="s">
        <v>2580</v>
      </c>
      <c r="W19" s="36"/>
      <c r="X19" s="701"/>
      <c r="Y19" s="701"/>
      <c r="Z19" s="701"/>
      <c r="AA19" s="365"/>
      <c r="AB19" s="365"/>
      <c r="AC19" s="701"/>
      <c r="AD19" s="701"/>
      <c r="AE19" s="701"/>
      <c r="AF19" s="365"/>
      <c r="AG19" s="365"/>
      <c r="AH19" s="701"/>
      <c r="AI19" s="701"/>
      <c r="AJ19" s="701"/>
      <c r="AK19" s="701"/>
      <c r="AL19" s="701"/>
      <c r="AM19" s="701"/>
      <c r="AN19" s="701"/>
    </row>
    <row r="20" spans="1:40" x14ac:dyDescent="0.35">
      <c r="A20" s="366" t="s">
        <v>152</v>
      </c>
      <c r="B20" s="370">
        <v>45986</v>
      </c>
      <c r="C20" s="370">
        <v>45990</v>
      </c>
      <c r="D20" s="709" t="s">
        <v>2581</v>
      </c>
      <c r="E20" s="370"/>
      <c r="F20" s="370"/>
      <c r="G20" s="370"/>
      <c r="H20" s="370">
        <v>45978</v>
      </c>
      <c r="I20" s="833"/>
      <c r="J20" s="828"/>
      <c r="K20" s="800"/>
      <c r="L20" s="800"/>
      <c r="M20" s="830"/>
      <c r="N20" s="734"/>
      <c r="O20" s="710"/>
      <c r="P20" s="265"/>
      <c r="Q20" s="734"/>
      <c r="R20" s="265"/>
      <c r="S20" s="535"/>
      <c r="T20" s="470"/>
      <c r="U20" s="330"/>
      <c r="V20" s="805" t="s">
        <v>2582</v>
      </c>
      <c r="W20" s="36"/>
      <c r="X20" s="701"/>
      <c r="Y20" s="701"/>
      <c r="Z20" s="701"/>
      <c r="AA20" s="365"/>
      <c r="AB20" s="365"/>
      <c r="AC20" s="701"/>
      <c r="AD20" s="365" t="s">
        <v>169</v>
      </c>
      <c r="AE20" s="365" t="s">
        <v>169</v>
      </c>
      <c r="AF20" s="701" t="s">
        <v>169</v>
      </c>
      <c r="AG20" s="365"/>
      <c r="AH20" s="365"/>
      <c r="AI20" s="701"/>
      <c r="AJ20" s="701"/>
      <c r="AK20" s="701"/>
      <c r="AL20" s="701"/>
      <c r="AM20" s="701"/>
      <c r="AN20" s="701"/>
    </row>
    <row r="21" spans="1:40" x14ac:dyDescent="0.35">
      <c r="A21" s="366" t="s">
        <v>165</v>
      </c>
      <c r="B21" s="370">
        <v>45989</v>
      </c>
      <c r="C21" s="370">
        <v>45991</v>
      </c>
      <c r="D21" s="733" t="s">
        <v>18</v>
      </c>
      <c r="E21" s="370">
        <v>45974</v>
      </c>
      <c r="F21" s="370"/>
      <c r="G21" s="370"/>
      <c r="H21" s="370"/>
      <c r="I21" s="735"/>
      <c r="J21" s="798"/>
      <c r="K21" s="370">
        <f>L21</f>
        <v>45986</v>
      </c>
      <c r="L21" s="370">
        <v>45986</v>
      </c>
      <c r="M21" s="367"/>
      <c r="N21" s="710" t="s">
        <v>1848</v>
      </c>
      <c r="O21" s="710" t="s">
        <v>2334</v>
      </c>
      <c r="P21" s="265"/>
      <c r="Q21" s="734"/>
      <c r="R21" s="265" t="s">
        <v>2583</v>
      </c>
      <c r="S21" s="535" t="s">
        <v>2584</v>
      </c>
      <c r="T21" s="470" t="s">
        <v>2585</v>
      </c>
      <c r="U21" s="330"/>
      <c r="V21" s="805"/>
      <c r="W21" s="36"/>
      <c r="X21" s="701"/>
      <c r="Y21" s="701"/>
      <c r="Z21" s="701"/>
      <c r="AA21" s="365"/>
      <c r="AB21" s="365"/>
      <c r="AC21" s="701"/>
      <c r="AD21" s="365" t="s">
        <v>152</v>
      </c>
      <c r="AE21" s="365" t="s">
        <v>169</v>
      </c>
      <c r="AF21" s="701" t="s">
        <v>169</v>
      </c>
      <c r="AG21" s="365"/>
      <c r="AH21" s="701"/>
      <c r="AI21" s="701"/>
      <c r="AJ21" s="701"/>
      <c r="AK21" s="701"/>
      <c r="AL21" s="701"/>
      <c r="AM21" s="701"/>
      <c r="AN21" s="701"/>
    </row>
    <row r="22" spans="1:40" x14ac:dyDescent="0.35">
      <c r="A22" s="366" t="s">
        <v>169</v>
      </c>
      <c r="B22" s="370"/>
      <c r="C22" s="370"/>
      <c r="D22" s="733"/>
      <c r="E22" s="370"/>
      <c r="F22" s="370"/>
      <c r="G22" s="370"/>
      <c r="H22" s="735"/>
      <c r="I22" s="735"/>
      <c r="J22" s="798"/>
      <c r="K22" s="370"/>
      <c r="L22" s="370"/>
      <c r="M22" s="367"/>
      <c r="N22" s="366"/>
      <c r="O22" s="710"/>
      <c r="P22" s="265"/>
      <c r="Q22" s="734"/>
      <c r="R22" s="265"/>
      <c r="S22" s="535"/>
      <c r="T22" s="470"/>
      <c r="U22" s="330"/>
      <c r="V22" s="805"/>
      <c r="W22" s="36"/>
      <c r="X22" s="701"/>
      <c r="Y22" s="701"/>
      <c r="Z22" s="701"/>
      <c r="AA22" s="365"/>
      <c r="AB22" s="365"/>
      <c r="AC22" s="701"/>
      <c r="AD22" s="365" t="s">
        <v>169</v>
      </c>
      <c r="AE22" s="365" t="s">
        <v>169</v>
      </c>
      <c r="AF22" s="701" t="s">
        <v>169</v>
      </c>
      <c r="AG22" s="365"/>
      <c r="AH22" s="701"/>
      <c r="AI22" s="701"/>
      <c r="AJ22" s="701"/>
      <c r="AK22" s="701"/>
      <c r="AL22" s="701"/>
      <c r="AM22" s="701"/>
      <c r="AN22" s="701"/>
    </row>
    <row r="23" spans="1:40" x14ac:dyDescent="0.35">
      <c r="A23" s="366" t="s">
        <v>169</v>
      </c>
      <c r="B23" s="370"/>
      <c r="C23" s="370"/>
      <c r="D23" s="733"/>
      <c r="E23" s="370"/>
      <c r="F23" s="370"/>
      <c r="G23" s="370"/>
      <c r="H23" s="735"/>
      <c r="I23" s="735"/>
      <c r="J23" s="798"/>
      <c r="K23" s="370"/>
      <c r="L23" s="370"/>
      <c r="M23" s="367"/>
      <c r="N23" s="366"/>
      <c r="O23" s="710"/>
      <c r="P23" s="265"/>
      <c r="Q23" s="734"/>
      <c r="R23" s="265"/>
      <c r="S23" s="535"/>
      <c r="T23" s="470"/>
      <c r="U23" s="330"/>
      <c r="V23" s="805"/>
      <c r="W23" s="36"/>
      <c r="X23" s="701"/>
      <c r="Y23" s="701"/>
      <c r="Z23" s="701"/>
      <c r="AA23" s="365"/>
      <c r="AB23" s="365"/>
      <c r="AC23" s="701"/>
      <c r="AD23" s="365" t="s">
        <v>169</v>
      </c>
      <c r="AE23" s="365" t="s">
        <v>169</v>
      </c>
      <c r="AF23" s="701" t="s">
        <v>169</v>
      </c>
      <c r="AG23" s="365"/>
      <c r="AH23" s="701"/>
      <c r="AI23" s="701"/>
      <c r="AJ23" s="701"/>
      <c r="AK23" s="701"/>
      <c r="AL23" s="701"/>
      <c r="AM23" s="701"/>
      <c r="AN23" s="701"/>
    </row>
    <row r="24" spans="1:40" x14ac:dyDescent="0.35">
      <c r="A24" s="366" t="s">
        <v>169</v>
      </c>
      <c r="B24" s="370"/>
      <c r="C24" s="370"/>
      <c r="D24" s="733"/>
      <c r="E24" s="370"/>
      <c r="F24" s="370"/>
      <c r="G24" s="370"/>
      <c r="H24" s="735"/>
      <c r="I24" s="735"/>
      <c r="J24" s="735"/>
      <c r="K24" s="370"/>
      <c r="L24" s="370"/>
      <c r="M24" s="367"/>
      <c r="N24" s="366"/>
      <c r="O24" s="710"/>
      <c r="P24" s="265"/>
      <c r="Q24" s="734"/>
      <c r="R24" s="265"/>
      <c r="S24" s="535"/>
      <c r="T24" s="470"/>
      <c r="U24" s="330"/>
      <c r="V24" s="805"/>
      <c r="W24" s="36"/>
      <c r="X24" s="701"/>
      <c r="Y24" s="701"/>
      <c r="Z24" s="701"/>
      <c r="AA24" s="365"/>
      <c r="AB24" s="365"/>
      <c r="AC24" s="701"/>
      <c r="AD24" s="365"/>
      <c r="AE24" s="701"/>
      <c r="AF24" s="701"/>
      <c r="AJ24" s="701"/>
      <c r="AK24" s="701"/>
      <c r="AL24" s="701"/>
      <c r="AM24" s="701"/>
      <c r="AN24" s="701"/>
    </row>
    <row r="25" spans="1:40" x14ac:dyDescent="0.35">
      <c r="A25" s="366" t="s">
        <v>169</v>
      </c>
      <c r="B25" s="370"/>
      <c r="C25" s="370"/>
      <c r="D25" s="733"/>
      <c r="E25" s="370"/>
      <c r="F25" s="370"/>
      <c r="G25" s="370"/>
      <c r="H25" s="735"/>
      <c r="I25" s="735"/>
      <c r="J25" s="735"/>
      <c r="K25" s="370"/>
      <c r="L25" s="370"/>
      <c r="M25" s="370"/>
      <c r="N25" s="366"/>
      <c r="O25" s="710"/>
      <c r="P25" s="265"/>
      <c r="Q25" s="734"/>
      <c r="R25" s="265"/>
      <c r="S25" s="535"/>
      <c r="T25" s="470"/>
      <c r="U25" s="330"/>
      <c r="V25" s="805"/>
      <c r="W25" s="36"/>
      <c r="X25" s="701"/>
      <c r="Y25" s="701"/>
      <c r="Z25" s="701"/>
      <c r="AA25" s="365"/>
      <c r="AB25" s="701"/>
      <c r="AC25" s="701"/>
      <c r="AD25" s="701"/>
      <c r="AE25" s="701"/>
      <c r="AF25" s="701"/>
      <c r="AG25" s="701"/>
      <c r="AH25" s="701"/>
      <c r="AI25" s="701"/>
      <c r="AJ25" s="701"/>
      <c r="AK25" s="701"/>
      <c r="AL25" s="701"/>
      <c r="AM25" s="701"/>
      <c r="AN25" s="701"/>
    </row>
    <row r="26" spans="1:40" x14ac:dyDescent="0.35">
      <c r="A26" s="366" t="s">
        <v>169</v>
      </c>
      <c r="B26" s="370"/>
      <c r="C26" s="370"/>
      <c r="D26" s="733"/>
      <c r="E26" s="370"/>
      <c r="F26" s="370"/>
      <c r="G26" s="370"/>
      <c r="H26" s="735"/>
      <c r="I26" s="735"/>
      <c r="J26" s="735"/>
      <c r="K26" s="370"/>
      <c r="L26" s="370"/>
      <c r="M26" s="366"/>
      <c r="N26" s="366"/>
      <c r="O26" s="710"/>
      <c r="P26" s="265"/>
      <c r="Q26" s="734"/>
      <c r="R26" s="265"/>
      <c r="S26" s="535"/>
      <c r="T26" s="470"/>
      <c r="U26" s="330"/>
      <c r="V26" s="805"/>
      <c r="W26" s="36"/>
      <c r="X26" s="701"/>
      <c r="Y26" s="701"/>
      <c r="Z26" s="701"/>
      <c r="AA26" s="701"/>
      <c r="AB26" s="701"/>
      <c r="AC26" s="701"/>
      <c r="AD26" s="701"/>
      <c r="AE26" s="701"/>
      <c r="AF26" s="701"/>
      <c r="AG26" s="701"/>
      <c r="AH26" s="701"/>
      <c r="AI26" s="701"/>
      <c r="AJ26" s="701"/>
      <c r="AK26" s="701"/>
      <c r="AL26" s="701"/>
      <c r="AM26" s="701"/>
      <c r="AN26" s="701"/>
    </row>
    <row r="27" spans="1:40" x14ac:dyDescent="0.35">
      <c r="A27" s="366" t="s">
        <v>169</v>
      </c>
      <c r="B27" s="370"/>
      <c r="C27" s="370"/>
      <c r="D27" s="733"/>
      <c r="E27" s="370"/>
      <c r="F27" s="370"/>
      <c r="G27" s="370"/>
      <c r="H27" s="735"/>
      <c r="I27" s="735"/>
      <c r="J27" s="735"/>
      <c r="K27" s="370"/>
      <c r="L27" s="370"/>
      <c r="M27" s="366"/>
      <c r="N27" s="366"/>
      <c r="O27" s="710"/>
      <c r="P27" s="265"/>
      <c r="Q27" s="734"/>
      <c r="R27" s="265"/>
      <c r="S27" s="535"/>
      <c r="T27" s="470"/>
      <c r="U27" s="330"/>
      <c r="V27" s="805"/>
      <c r="W27" s="36"/>
      <c r="X27" s="701"/>
      <c r="Y27" s="701"/>
      <c r="Z27" s="701"/>
      <c r="AA27" s="701"/>
      <c r="AB27" s="701"/>
      <c r="AC27" s="701"/>
      <c r="AD27" s="701"/>
      <c r="AE27" s="701"/>
      <c r="AF27" s="701"/>
      <c r="AG27" s="701"/>
      <c r="AH27" s="701"/>
      <c r="AI27" s="701"/>
      <c r="AJ27" s="701"/>
      <c r="AK27" s="701"/>
      <c r="AL27" s="701"/>
      <c r="AM27" s="701"/>
      <c r="AN27" s="701"/>
    </row>
    <row r="28" spans="1:40" x14ac:dyDescent="0.35">
      <c r="A28" s="366" t="s">
        <v>169</v>
      </c>
      <c r="B28" s="370"/>
      <c r="C28" s="370"/>
      <c r="D28" s="709"/>
      <c r="E28" s="370"/>
      <c r="F28" s="370"/>
      <c r="G28" s="370"/>
      <c r="H28" s="735"/>
      <c r="I28" s="735"/>
      <c r="J28" s="735"/>
      <c r="K28" s="370"/>
      <c r="L28" s="370"/>
      <c r="M28" s="366"/>
      <c r="N28" s="366"/>
      <c r="O28" s="710"/>
      <c r="P28" s="265"/>
      <c r="Q28" s="734"/>
      <c r="R28" s="265"/>
      <c r="S28" s="535"/>
      <c r="T28" s="470"/>
      <c r="U28" s="330"/>
      <c r="V28" s="805"/>
      <c r="W28" s="36"/>
      <c r="X28" s="701"/>
      <c r="Y28" s="701"/>
      <c r="Z28" s="701"/>
      <c r="AA28" s="701"/>
      <c r="AB28" s="701"/>
      <c r="AC28" s="701"/>
      <c r="AD28" s="701"/>
      <c r="AE28" s="701"/>
      <c r="AF28" s="701"/>
      <c r="AG28" s="701"/>
      <c r="AH28" s="701"/>
      <c r="AI28" s="701"/>
      <c r="AJ28" s="701"/>
      <c r="AK28" s="701"/>
      <c r="AL28" s="701"/>
      <c r="AM28" s="701"/>
      <c r="AN28" s="701"/>
    </row>
    <row r="29" spans="1:40" x14ac:dyDescent="0.35">
      <c r="A29" s="366" t="s">
        <v>169</v>
      </c>
      <c r="B29" s="370"/>
      <c r="C29" s="370"/>
      <c r="D29" s="709"/>
      <c r="E29" s="370"/>
      <c r="F29" s="370"/>
      <c r="G29" s="370"/>
      <c r="H29" s="735"/>
      <c r="I29" s="735"/>
      <c r="J29" s="735"/>
      <c r="K29" s="370"/>
      <c r="L29" s="370"/>
      <c r="M29" s="366"/>
      <c r="N29" s="366"/>
      <c r="O29" s="710"/>
      <c r="P29" s="265"/>
      <c r="Q29" s="734"/>
      <c r="R29" s="265"/>
      <c r="S29" s="535"/>
      <c r="T29" s="470"/>
      <c r="U29" s="330"/>
      <c r="V29" s="805"/>
      <c r="W29" s="36"/>
      <c r="X29" s="701"/>
      <c r="Y29" s="701"/>
      <c r="Z29" s="701"/>
      <c r="AA29" s="701"/>
      <c r="AB29" s="701"/>
      <c r="AC29" s="701"/>
      <c r="AD29" s="701"/>
      <c r="AE29" s="701"/>
      <c r="AF29" s="701"/>
      <c r="AG29" s="701"/>
      <c r="AH29" s="701"/>
      <c r="AI29" s="701"/>
      <c r="AJ29" s="701"/>
      <c r="AK29" s="701"/>
      <c r="AL29" s="701"/>
      <c r="AM29" s="701"/>
      <c r="AN29" s="701"/>
    </row>
    <row r="30" spans="1:40" x14ac:dyDescent="0.35">
      <c r="A30" s="366" t="s">
        <v>169</v>
      </c>
      <c r="B30" s="370"/>
      <c r="C30" s="370"/>
      <c r="D30" s="709"/>
      <c r="E30" s="370"/>
      <c r="F30" s="370"/>
      <c r="G30" s="370"/>
      <c r="H30" s="735"/>
      <c r="I30" s="735"/>
      <c r="J30" s="735"/>
      <c r="K30" s="370"/>
      <c r="L30" s="370"/>
      <c r="M30" s="366"/>
      <c r="N30" s="366"/>
      <c r="O30" s="710"/>
      <c r="P30" s="265"/>
      <c r="Q30" s="734"/>
      <c r="R30" s="265"/>
      <c r="S30" s="535"/>
      <c r="T30" s="470"/>
      <c r="U30" s="330"/>
      <c r="V30" s="805"/>
      <c r="W30" s="330"/>
      <c r="X30" s="701"/>
      <c r="Y30" s="701"/>
      <c r="Z30" s="701"/>
      <c r="AA30" s="701"/>
      <c r="AB30" s="701"/>
      <c r="AC30" s="701"/>
      <c r="AD30" s="701"/>
      <c r="AE30" s="701"/>
      <c r="AF30" s="701"/>
      <c r="AG30" s="701"/>
      <c r="AH30" s="701"/>
      <c r="AI30" s="701"/>
      <c r="AJ30" s="701"/>
      <c r="AK30" s="701"/>
      <c r="AL30" s="701"/>
      <c r="AM30" s="701"/>
      <c r="AN30" s="701"/>
    </row>
    <row r="31" spans="1:40" x14ac:dyDescent="0.35">
      <c r="A31" s="366" t="s">
        <v>169</v>
      </c>
      <c r="B31" s="370"/>
      <c r="C31" s="370"/>
      <c r="D31" s="709"/>
      <c r="E31" s="370"/>
      <c r="F31" s="370"/>
      <c r="G31" s="370"/>
      <c r="H31" s="735"/>
      <c r="I31" s="735"/>
      <c r="J31" s="735"/>
      <c r="K31" s="370"/>
      <c r="L31" s="370"/>
      <c r="M31" s="366"/>
      <c r="N31" s="366"/>
      <c r="O31" s="710"/>
      <c r="P31" s="265"/>
      <c r="Q31" s="366"/>
      <c r="R31" s="265"/>
      <c r="S31" s="742"/>
      <c r="T31" s="837"/>
      <c r="U31" s="330"/>
      <c r="V31" s="805"/>
      <c r="W31" s="330"/>
      <c r="X31" s="701"/>
      <c r="Y31" s="701"/>
      <c r="Z31" s="701"/>
      <c r="AA31" s="701"/>
      <c r="AB31" s="701"/>
      <c r="AC31" s="701"/>
      <c r="AD31" s="701"/>
      <c r="AE31" s="701"/>
      <c r="AF31" s="701"/>
      <c r="AG31" s="701"/>
      <c r="AH31" s="701"/>
      <c r="AI31" s="701"/>
      <c r="AJ31" s="701"/>
      <c r="AK31" s="701"/>
      <c r="AL31" s="701"/>
      <c r="AM31" s="701"/>
      <c r="AN31" s="701"/>
    </row>
    <row r="32" spans="1:40" x14ac:dyDescent="0.35">
      <c r="A32" s="366" t="s">
        <v>169</v>
      </c>
      <c r="B32" s="370"/>
      <c r="C32" s="370"/>
      <c r="D32" s="733"/>
      <c r="E32" s="370"/>
      <c r="F32" s="370"/>
      <c r="G32" s="370"/>
      <c r="H32" s="735"/>
      <c r="I32" s="735"/>
      <c r="J32" s="735"/>
      <c r="K32" s="370"/>
      <c r="L32" s="370"/>
      <c r="M32" s="366"/>
      <c r="N32" s="366"/>
      <c r="O32" s="710"/>
      <c r="P32" s="265"/>
      <c r="Q32" s="366"/>
      <c r="R32" s="265"/>
      <c r="S32" s="742"/>
      <c r="T32" s="837"/>
      <c r="U32" s="330"/>
      <c r="V32" s="805"/>
      <c r="W32" s="330"/>
      <c r="X32" s="701"/>
      <c r="Y32" s="701"/>
      <c r="Z32" s="701"/>
      <c r="AA32" s="701"/>
      <c r="AB32" s="701"/>
      <c r="AC32" s="701"/>
      <c r="AD32" s="701"/>
      <c r="AE32" s="701"/>
      <c r="AF32" s="701"/>
      <c r="AG32" s="701"/>
      <c r="AH32" s="701"/>
      <c r="AI32" s="701"/>
      <c r="AJ32" s="701"/>
      <c r="AK32" s="701"/>
      <c r="AL32" s="701"/>
      <c r="AM32" s="701"/>
      <c r="AN32" s="701"/>
    </row>
    <row r="33" spans="1:40" x14ac:dyDescent="0.35">
      <c r="A33" s="366" t="s">
        <v>169</v>
      </c>
      <c r="B33" s="370"/>
      <c r="C33" s="370"/>
      <c r="D33" s="733"/>
      <c r="E33" s="370"/>
      <c r="F33" s="370"/>
      <c r="G33" s="370"/>
      <c r="H33" s="735"/>
      <c r="I33" s="735"/>
      <c r="J33" s="735"/>
      <c r="K33" s="370"/>
      <c r="L33" s="370"/>
      <c r="M33" s="366"/>
      <c r="N33" s="366"/>
      <c r="O33" s="710"/>
      <c r="P33" s="265"/>
      <c r="Q33" s="366"/>
      <c r="R33" s="265"/>
      <c r="S33" s="742"/>
      <c r="T33" s="838"/>
      <c r="U33" s="838"/>
      <c r="V33" s="805"/>
      <c r="W33" s="265"/>
      <c r="X33" s="701"/>
      <c r="Y33" s="701"/>
      <c r="Z33" s="701"/>
      <c r="AA33" s="701"/>
      <c r="AB33" s="701"/>
      <c r="AC33" s="701"/>
      <c r="AD33" s="701"/>
      <c r="AE33" s="701"/>
      <c r="AF33" s="701"/>
      <c r="AG33" s="701"/>
      <c r="AH33" s="701"/>
      <c r="AI33" s="701"/>
      <c r="AJ33" s="701"/>
      <c r="AK33" s="701"/>
      <c r="AL33" s="701"/>
      <c r="AM33" s="701"/>
      <c r="AN33" s="701"/>
    </row>
    <row r="34" spans="1:40" x14ac:dyDescent="0.35">
      <c r="A34" s="366" t="s">
        <v>169</v>
      </c>
      <c r="B34" s="370"/>
      <c r="C34" s="370"/>
      <c r="D34" s="733"/>
      <c r="E34" s="370"/>
      <c r="F34" s="370"/>
      <c r="G34" s="370"/>
      <c r="H34" s="735"/>
      <c r="I34" s="735"/>
      <c r="J34" s="735"/>
      <c r="K34" s="370"/>
      <c r="M34" s="366"/>
      <c r="N34" s="366"/>
      <c r="O34" s="710"/>
      <c r="P34" s="265"/>
      <c r="Q34" s="366"/>
      <c r="R34" s="265"/>
      <c r="S34" s="175"/>
      <c r="T34" s="744"/>
      <c r="V34" s="739"/>
      <c r="W34" s="265"/>
      <c r="X34" s="701"/>
      <c r="Y34" s="701"/>
      <c r="Z34" s="701"/>
      <c r="AA34" s="701"/>
      <c r="AB34" s="701"/>
      <c r="AC34" s="701"/>
      <c r="AD34" s="701"/>
      <c r="AE34" s="701"/>
      <c r="AF34" s="701"/>
      <c r="AG34" s="701"/>
      <c r="AH34" s="701"/>
      <c r="AI34" s="701"/>
      <c r="AJ34" s="701"/>
      <c r="AK34" s="701"/>
      <c r="AL34" s="701"/>
      <c r="AM34" s="701"/>
      <c r="AN34" s="701"/>
    </row>
    <row r="35" spans="1:40" x14ac:dyDescent="0.35">
      <c r="A35" s="366" t="s">
        <v>165</v>
      </c>
      <c r="B35" s="370"/>
      <c r="C35" s="370"/>
      <c r="D35" s="743"/>
      <c r="E35" s="370"/>
      <c r="F35" s="370"/>
      <c r="G35" s="370"/>
      <c r="H35" s="735"/>
      <c r="I35" s="735"/>
      <c r="J35" s="735"/>
      <c r="K35" s="370"/>
      <c r="L35" s="370"/>
      <c r="M35" s="366"/>
      <c r="N35" s="366"/>
      <c r="O35" s="710"/>
      <c r="P35" s="265"/>
      <c r="Q35" s="366"/>
      <c r="R35" s="265"/>
      <c r="S35" s="265"/>
      <c r="T35" s="744"/>
      <c r="U35" s="366"/>
      <c r="V35" s="739"/>
      <c r="W35" s="265"/>
      <c r="X35" s="701"/>
      <c r="Y35" s="701"/>
      <c r="Z35" s="701"/>
      <c r="AA35" s="701"/>
      <c r="AB35" s="701"/>
      <c r="AC35" s="701"/>
      <c r="AD35" s="701"/>
      <c r="AE35" s="701"/>
      <c r="AF35" s="701"/>
      <c r="AG35" s="701"/>
      <c r="AH35" s="701"/>
      <c r="AI35" s="701"/>
      <c r="AJ35" s="701"/>
      <c r="AK35" s="701"/>
      <c r="AL35" s="701"/>
      <c r="AM35" s="701"/>
      <c r="AN35" s="701"/>
    </row>
    <row r="36" spans="1:40" x14ac:dyDescent="0.35">
      <c r="A36" s="366" t="s">
        <v>169</v>
      </c>
      <c r="B36" s="370"/>
      <c r="C36" s="370"/>
      <c r="D36" s="743"/>
      <c r="E36" s="370"/>
      <c r="F36" s="370"/>
      <c r="G36" s="370"/>
      <c r="H36" s="735"/>
      <c r="I36" s="735"/>
      <c r="J36" s="735"/>
      <c r="K36" s="370"/>
      <c r="L36" s="370"/>
      <c r="M36" s="366"/>
      <c r="N36" s="366"/>
      <c r="O36" s="710"/>
      <c r="P36" s="265"/>
      <c r="Q36" s="366"/>
      <c r="R36" s="265"/>
      <c r="S36" s="265"/>
      <c r="T36" s="744"/>
      <c r="U36" s="366"/>
      <c r="V36" s="739"/>
      <c r="W36" s="265"/>
      <c r="X36" s="701"/>
      <c r="Y36" s="701"/>
      <c r="Z36" s="701"/>
      <c r="AA36" s="701"/>
      <c r="AB36" s="701"/>
      <c r="AC36" s="701"/>
      <c r="AD36" s="701"/>
      <c r="AE36" s="701"/>
      <c r="AF36" s="701"/>
      <c r="AG36" s="701"/>
      <c r="AH36" s="701"/>
      <c r="AI36" s="701"/>
      <c r="AJ36" s="701"/>
      <c r="AK36" s="701"/>
      <c r="AL36" s="701"/>
      <c r="AM36" s="701"/>
      <c r="AN36" s="701"/>
    </row>
    <row r="37" spans="1:40" x14ac:dyDescent="0.35">
      <c r="A37" s="366" t="s">
        <v>169</v>
      </c>
      <c r="B37" s="370"/>
      <c r="C37" s="370"/>
      <c r="D37" s="743"/>
      <c r="E37" s="370"/>
      <c r="F37" s="743"/>
      <c r="G37" s="743"/>
      <c r="H37" s="370"/>
      <c r="I37" s="370"/>
      <c r="J37" s="735"/>
      <c r="K37" s="370"/>
      <c r="L37" s="370"/>
      <c r="M37" s="366"/>
      <c r="N37" s="366"/>
      <c r="O37" s="710"/>
      <c r="P37" s="265"/>
      <c r="Q37" s="366"/>
      <c r="R37" s="265"/>
      <c r="S37" s="265"/>
      <c r="T37" s="744"/>
      <c r="U37" s="366"/>
      <c r="V37" s="739"/>
      <c r="W37" s="265"/>
      <c r="X37" s="701"/>
      <c r="Y37" s="701"/>
      <c r="Z37" s="701"/>
      <c r="AA37" s="701"/>
      <c r="AB37" s="701"/>
      <c r="AC37" s="701"/>
      <c r="AD37" s="701"/>
      <c r="AE37" s="701"/>
      <c r="AF37" s="701"/>
      <c r="AG37" s="701"/>
      <c r="AH37" s="701"/>
      <c r="AI37" s="701"/>
      <c r="AJ37" s="701"/>
      <c r="AK37" s="701"/>
      <c r="AL37" s="701"/>
      <c r="AM37" s="701"/>
      <c r="AN37" s="701"/>
    </row>
    <row r="38" spans="1:40" x14ac:dyDescent="0.35">
      <c r="A38" s="365"/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65"/>
      <c r="P38" s="365"/>
      <c r="Q38" s="365"/>
      <c r="R38" s="365"/>
      <c r="S38" s="365"/>
      <c r="T38" s="839"/>
      <c r="U38" s="701"/>
      <c r="V38" s="701"/>
      <c r="W38" s="701"/>
      <c r="X38" s="365"/>
      <c r="Y38" s="365"/>
      <c r="Z38" s="365"/>
      <c r="AA38" s="365"/>
      <c r="AB38" s="365"/>
      <c r="AC38" s="365"/>
      <c r="AD38" s="365"/>
      <c r="AE38" s="365"/>
      <c r="AF38" s="365"/>
      <c r="AG38" s="365"/>
      <c r="AH38" s="365"/>
      <c r="AI38" s="365"/>
      <c r="AJ38" s="365"/>
      <c r="AK38" s="365"/>
      <c r="AL38" s="365"/>
      <c r="AM38" s="365"/>
      <c r="AN38" s="365"/>
    </row>
    <row r="39" spans="1:40" x14ac:dyDescent="0.35">
      <c r="A39" s="365"/>
      <c r="T39" s="840"/>
      <c r="U39" s="701"/>
      <c r="V39" s="701"/>
      <c r="W39" s="701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</row>
    <row r="40" spans="1:40" x14ac:dyDescent="0.35">
      <c r="A40" s="365"/>
      <c r="T40" s="840"/>
      <c r="U40" s="701"/>
      <c r="V40" s="701"/>
      <c r="W40" s="701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</row>
  </sheetData>
  <autoFilter ref="A4:AN4" xr:uid="{3B853FEF-7A36-4C28-AD69-71DFDE600B05}"/>
  <mergeCells count="1">
    <mergeCell ref="X2:Y2"/>
  </mergeCells>
  <hyperlinks>
    <hyperlink ref="R5" r:id="rId1" xr:uid="{5D7C543B-07ED-4E95-AAF5-0240C299BF6C}"/>
    <hyperlink ref="R6" r:id="rId2" xr:uid="{D6397DEE-E9AD-44D0-82F9-E79B8C7201C4}"/>
    <hyperlink ref="R13" r:id="rId3" xr:uid="{9BD621A7-6D3F-4F3D-8AF0-5C5EB8831B02}"/>
    <hyperlink ref="R12" r:id="rId4" xr:uid="{372450F6-4BDB-4A27-B5F8-F0538E40B444}"/>
    <hyperlink ref="R9" r:id="rId5" xr:uid="{3596C4C4-E63B-458E-AFDD-2018E97097C6}"/>
    <hyperlink ref="R16" r:id="rId6" xr:uid="{FA87822F-2516-4082-9B30-70CEF62D26AC}"/>
    <hyperlink ref="S13" r:id="rId7" xr:uid="{C6D03551-B33D-45DF-8BFE-FF1A1487C4A8}"/>
    <hyperlink ref="S6" r:id="rId8" xr:uid="{0A07C268-E5EA-4F86-A536-1E23B6B827E4}"/>
    <hyperlink ref="S9" r:id="rId9" xr:uid="{0920E937-3928-47CA-BD02-882F6F4333EC}"/>
    <hyperlink ref="S5" r:id="rId10" xr:uid="{A31AF89D-122D-43AC-82B3-C48AD81D9ADA}"/>
    <hyperlink ref="S18" r:id="rId11" xr:uid="{0550C7F2-AEC1-47AF-B98C-C3FD27B2F04F}"/>
    <hyperlink ref="S17" r:id="rId12" xr:uid="{A480434D-0961-41EE-83B5-34DE6395CE7D}"/>
    <hyperlink ref="S11" r:id="rId13" xr:uid="{078AA251-E40A-439E-8964-377E31EBC205}"/>
    <hyperlink ref="S10" r:id="rId14" xr:uid="{7087A0EF-22B1-414D-A342-55A9C7890508}"/>
    <hyperlink ref="R21" r:id="rId15" xr:uid="{E3C72C38-3523-4F6F-A83F-F99ED2D612DC}"/>
    <hyperlink ref="T21" r:id="rId16" xr:uid="{A090FC05-B071-4FBC-97AC-1E67E171A309}"/>
    <hyperlink ref="S21" r:id="rId17" xr:uid="{41D2AD13-A90A-4765-A192-D16064B3EDA4}"/>
    <hyperlink ref="T7" r:id="rId18" xr:uid="{3140FD4B-F20A-474E-B606-630A9CCAC208}"/>
    <hyperlink ref="U7" r:id="rId19" xr:uid="{1FEFB89D-0C79-4447-AB56-FC385543E747}"/>
    <hyperlink ref="T10" r:id="rId20" xr:uid="{D8D2F4D7-9723-4B55-BC0E-BC27582435A1}"/>
    <hyperlink ref="V8" r:id="rId21" xr:uid="{9B8C3957-1236-4583-855F-4334E4BD0B58}"/>
    <hyperlink ref="T13" r:id="rId22" xr:uid="{026D3AAA-ADD3-4337-9D76-4E0E20F43932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6C36D-2D63-4AAD-93CD-F048B93F6507}">
  <dimension ref="A1:K678"/>
  <sheetViews>
    <sheetView tabSelected="1" zoomScale="70" zoomScaleNormal="70" workbookViewId="0">
      <selection activeCell="A2" sqref="A2"/>
    </sheetView>
  </sheetViews>
  <sheetFormatPr defaultColWidth="18.54296875" defaultRowHeight="14.5" x14ac:dyDescent="0.35"/>
  <cols>
    <col min="1" max="3" width="18.54296875" style="851"/>
    <col min="4" max="4" width="21.453125" style="851" customWidth="1"/>
    <col min="5" max="5" width="29" style="851" customWidth="1"/>
    <col min="6" max="10" width="18.54296875" style="851"/>
    <col min="11" max="11" width="29.1796875" style="858" customWidth="1"/>
    <col min="12" max="16384" width="18.54296875" style="851"/>
  </cols>
  <sheetData>
    <row r="1" spans="1:11" ht="44.5" customHeight="1" x14ac:dyDescent="0.35">
      <c r="A1" s="859" t="s">
        <v>3912</v>
      </c>
      <c r="B1" s="859"/>
      <c r="C1" s="859"/>
      <c r="D1" s="859"/>
      <c r="E1" s="859"/>
      <c r="F1" s="859"/>
      <c r="G1" s="859"/>
      <c r="H1" s="859"/>
      <c r="I1" s="859"/>
      <c r="J1" s="859"/>
      <c r="K1" s="859"/>
    </row>
    <row r="2" spans="1:11" ht="49" customHeight="1" x14ac:dyDescent="0.35">
      <c r="A2" s="853" t="s">
        <v>3902</v>
      </c>
      <c r="B2" s="853" t="s">
        <v>3903</v>
      </c>
      <c r="C2" s="853" t="s">
        <v>3904</v>
      </c>
      <c r="D2" s="853" t="s">
        <v>3905</v>
      </c>
      <c r="E2" s="853" t="s">
        <v>3906</v>
      </c>
      <c r="F2" s="853" t="s">
        <v>3907</v>
      </c>
      <c r="G2" s="853" t="s">
        <v>3908</v>
      </c>
      <c r="H2" s="853" t="s">
        <v>3909</v>
      </c>
      <c r="I2" s="853" t="s">
        <v>3910</v>
      </c>
      <c r="J2" s="855" t="s">
        <v>3911</v>
      </c>
      <c r="K2" s="857" t="s">
        <v>3901</v>
      </c>
    </row>
    <row r="3" spans="1:11" x14ac:dyDescent="0.35">
      <c r="A3" s="854" t="s">
        <v>2586</v>
      </c>
      <c r="B3" s="854" t="s">
        <v>1052</v>
      </c>
      <c r="C3" s="854" t="s">
        <v>1053</v>
      </c>
      <c r="D3" s="854" t="s">
        <v>1052</v>
      </c>
      <c r="E3" s="854" t="s">
        <v>2589</v>
      </c>
      <c r="F3" s="854"/>
      <c r="G3" s="854" t="s">
        <v>1053</v>
      </c>
      <c r="H3" s="854" t="s">
        <v>1052</v>
      </c>
      <c r="I3" s="854" t="s">
        <v>2590</v>
      </c>
      <c r="J3" s="856"/>
      <c r="K3" s="858">
        <v>100</v>
      </c>
    </row>
    <row r="4" spans="1:11" ht="25" x14ac:dyDescent="0.35">
      <c r="A4" s="854" t="s">
        <v>2586</v>
      </c>
      <c r="B4" s="854" t="s">
        <v>1052</v>
      </c>
      <c r="C4" s="854" t="s">
        <v>1053</v>
      </c>
      <c r="D4" s="854" t="s">
        <v>2587</v>
      </c>
      <c r="E4" s="854" t="s">
        <v>2591</v>
      </c>
      <c r="F4" s="854"/>
      <c r="G4" s="854" t="s">
        <v>1053</v>
      </c>
      <c r="H4" s="854" t="s">
        <v>2588</v>
      </c>
      <c r="I4" s="854" t="s">
        <v>2592</v>
      </c>
      <c r="J4" s="856"/>
      <c r="K4" s="858">
        <v>100</v>
      </c>
    </row>
    <row r="5" spans="1:11" x14ac:dyDescent="0.35">
      <c r="A5" s="854" t="s">
        <v>2586</v>
      </c>
      <c r="B5" s="854" t="s">
        <v>1052</v>
      </c>
      <c r="C5" s="854" t="s">
        <v>1053</v>
      </c>
      <c r="D5" s="854" t="s">
        <v>1052</v>
      </c>
      <c r="E5" s="854" t="s">
        <v>2593</v>
      </c>
      <c r="F5" s="854"/>
      <c r="G5" s="854" t="s">
        <v>1053</v>
      </c>
      <c r="H5" s="854" t="s">
        <v>1052</v>
      </c>
      <c r="I5" s="854" t="s">
        <v>2594</v>
      </c>
      <c r="J5" s="856"/>
      <c r="K5" s="858">
        <v>100</v>
      </c>
    </row>
    <row r="6" spans="1:11" x14ac:dyDescent="0.35">
      <c r="A6" s="854" t="s">
        <v>2586</v>
      </c>
      <c r="B6" s="854" t="s">
        <v>1052</v>
      </c>
      <c r="C6" s="854" t="s">
        <v>1053</v>
      </c>
      <c r="D6" s="854" t="s">
        <v>1052</v>
      </c>
      <c r="E6" s="854" t="s">
        <v>2595</v>
      </c>
      <c r="F6" s="854"/>
      <c r="G6" s="854" t="s">
        <v>1053</v>
      </c>
      <c r="H6" s="854" t="s">
        <v>1052</v>
      </c>
      <c r="I6" s="854" t="s">
        <v>2596</v>
      </c>
      <c r="J6" s="856"/>
      <c r="K6" s="858">
        <v>100</v>
      </c>
    </row>
    <row r="7" spans="1:11" ht="25" x14ac:dyDescent="0.35">
      <c r="A7" s="854" t="s">
        <v>2586</v>
      </c>
      <c r="B7" s="854" t="s">
        <v>1052</v>
      </c>
      <c r="C7" s="854" t="s">
        <v>1053</v>
      </c>
      <c r="D7" s="854" t="s">
        <v>2597</v>
      </c>
      <c r="E7" s="854" t="s">
        <v>2599</v>
      </c>
      <c r="F7" s="854"/>
      <c r="G7" s="854" t="s">
        <v>1053</v>
      </c>
      <c r="H7" s="854" t="s">
        <v>2598</v>
      </c>
      <c r="I7" s="854" t="s">
        <v>2600</v>
      </c>
      <c r="J7" s="856"/>
      <c r="K7" s="858">
        <v>100</v>
      </c>
    </row>
    <row r="8" spans="1:11" ht="25" x14ac:dyDescent="0.35">
      <c r="A8" s="854" t="s">
        <v>2586</v>
      </c>
      <c r="B8" s="854" t="s">
        <v>1052</v>
      </c>
      <c r="C8" s="854" t="s">
        <v>1053</v>
      </c>
      <c r="D8" s="854" t="s">
        <v>2587</v>
      </c>
      <c r="E8" s="854" t="s">
        <v>2601</v>
      </c>
      <c r="F8" s="854"/>
      <c r="G8" s="854" t="s">
        <v>1053</v>
      </c>
      <c r="H8" s="854" t="s">
        <v>2588</v>
      </c>
      <c r="I8" s="854" t="s">
        <v>2602</v>
      </c>
      <c r="J8" s="856"/>
      <c r="K8" s="858">
        <v>100</v>
      </c>
    </row>
    <row r="9" spans="1:11" ht="37.5" x14ac:dyDescent="0.35">
      <c r="A9" s="854" t="s">
        <v>2586</v>
      </c>
      <c r="B9" s="854" t="s">
        <v>1052</v>
      </c>
      <c r="C9" s="854" t="s">
        <v>1055</v>
      </c>
      <c r="D9" s="854" t="s">
        <v>2603</v>
      </c>
      <c r="E9" s="854"/>
      <c r="F9" s="854"/>
      <c r="G9" s="854" t="s">
        <v>1055</v>
      </c>
      <c r="H9" s="854" t="s">
        <v>2604</v>
      </c>
      <c r="I9" s="854"/>
      <c r="J9" s="856"/>
      <c r="K9" s="858">
        <v>100</v>
      </c>
    </row>
    <row r="10" spans="1:11" ht="37.5" x14ac:dyDescent="0.35">
      <c r="A10" s="854" t="s">
        <v>2586</v>
      </c>
      <c r="B10" s="854" t="s">
        <v>1052</v>
      </c>
      <c r="C10" s="854" t="s">
        <v>1055</v>
      </c>
      <c r="D10" s="854" t="s">
        <v>2603</v>
      </c>
      <c r="E10" s="854" t="s">
        <v>2605</v>
      </c>
      <c r="F10" s="854"/>
      <c r="G10" s="854" t="s">
        <v>1055</v>
      </c>
      <c r="H10" s="854" t="s">
        <v>2604</v>
      </c>
      <c r="I10" s="854" t="s">
        <v>2606</v>
      </c>
      <c r="J10" s="856"/>
      <c r="K10" s="858">
        <v>100</v>
      </c>
    </row>
    <row r="11" spans="1:11" ht="37.5" x14ac:dyDescent="0.35">
      <c r="A11" s="854" t="s">
        <v>2586</v>
      </c>
      <c r="B11" s="854" t="s">
        <v>1052</v>
      </c>
      <c r="C11" s="854" t="s">
        <v>1055</v>
      </c>
      <c r="D11" s="854" t="s">
        <v>2603</v>
      </c>
      <c r="E11" s="854" t="s">
        <v>2607</v>
      </c>
      <c r="F11" s="854"/>
      <c r="G11" s="854" t="s">
        <v>1055</v>
      </c>
      <c r="H11" s="854" t="s">
        <v>2604</v>
      </c>
      <c r="I11" s="854" t="s">
        <v>2608</v>
      </c>
      <c r="J11" s="856"/>
      <c r="K11" s="858">
        <v>100</v>
      </c>
    </row>
    <row r="12" spans="1:11" ht="37.5" x14ac:dyDescent="0.35">
      <c r="A12" s="854" t="s">
        <v>2586</v>
      </c>
      <c r="B12" s="854" t="s">
        <v>1052</v>
      </c>
      <c r="C12" s="854" t="s">
        <v>1055</v>
      </c>
      <c r="D12" s="854" t="s">
        <v>2603</v>
      </c>
      <c r="E12" s="854" t="s">
        <v>2609</v>
      </c>
      <c r="F12" s="854"/>
      <c r="G12" s="854" t="s">
        <v>1055</v>
      </c>
      <c r="H12" s="854" t="s">
        <v>2604</v>
      </c>
      <c r="I12" s="854" t="s">
        <v>2610</v>
      </c>
      <c r="J12" s="856"/>
      <c r="K12" s="858">
        <v>100</v>
      </c>
    </row>
    <row r="13" spans="1:11" ht="37.5" x14ac:dyDescent="0.35">
      <c r="A13" s="854" t="s">
        <v>2586</v>
      </c>
      <c r="B13" s="854" t="s">
        <v>1052</v>
      </c>
      <c r="C13" s="854" t="s">
        <v>1055</v>
      </c>
      <c r="D13" s="854" t="s">
        <v>2603</v>
      </c>
      <c r="E13" s="854" t="s">
        <v>2611</v>
      </c>
      <c r="F13" s="854"/>
      <c r="G13" s="854" t="s">
        <v>1055</v>
      </c>
      <c r="H13" s="854" t="s">
        <v>2604</v>
      </c>
      <c r="I13" s="854" t="s">
        <v>2612</v>
      </c>
      <c r="J13" s="856"/>
      <c r="K13" s="858">
        <v>100</v>
      </c>
    </row>
    <row r="14" spans="1:11" ht="37.5" x14ac:dyDescent="0.35">
      <c r="A14" s="854" t="s">
        <v>2586</v>
      </c>
      <c r="B14" s="854" t="s">
        <v>1052</v>
      </c>
      <c r="C14" s="854" t="s">
        <v>1055</v>
      </c>
      <c r="D14" s="854" t="s">
        <v>2603</v>
      </c>
      <c r="E14" s="854" t="s">
        <v>2613</v>
      </c>
      <c r="F14" s="854"/>
      <c r="G14" s="854" t="s">
        <v>1055</v>
      </c>
      <c r="H14" s="854" t="s">
        <v>2604</v>
      </c>
      <c r="I14" s="854" t="s">
        <v>2614</v>
      </c>
      <c r="J14" s="856"/>
      <c r="K14" s="858">
        <v>100</v>
      </c>
    </row>
    <row r="15" spans="1:11" ht="37.5" x14ac:dyDescent="0.35">
      <c r="A15" s="854" t="s">
        <v>2586</v>
      </c>
      <c r="B15" s="854" t="s">
        <v>1052</v>
      </c>
      <c r="C15" s="854" t="s">
        <v>1055</v>
      </c>
      <c r="D15" s="854" t="s">
        <v>2603</v>
      </c>
      <c r="E15" s="854" t="s">
        <v>2615</v>
      </c>
      <c r="F15" s="854"/>
      <c r="G15" s="854" t="s">
        <v>1055</v>
      </c>
      <c r="H15" s="854" t="s">
        <v>2604</v>
      </c>
      <c r="I15" s="854" t="s">
        <v>2616</v>
      </c>
      <c r="J15" s="856"/>
      <c r="K15" s="858">
        <v>100</v>
      </c>
    </row>
    <row r="16" spans="1:11" ht="37.5" x14ac:dyDescent="0.35">
      <c r="A16" s="854" t="s">
        <v>2586</v>
      </c>
      <c r="B16" s="854" t="s">
        <v>1052</v>
      </c>
      <c r="C16" s="854" t="s">
        <v>1055</v>
      </c>
      <c r="D16" s="854" t="s">
        <v>2603</v>
      </c>
      <c r="E16" s="854" t="s">
        <v>2617</v>
      </c>
      <c r="F16" s="854"/>
      <c r="G16" s="854" t="s">
        <v>1055</v>
      </c>
      <c r="H16" s="854" t="s">
        <v>2604</v>
      </c>
      <c r="I16" s="854" t="s">
        <v>2618</v>
      </c>
      <c r="J16" s="856"/>
      <c r="K16" s="858">
        <v>100</v>
      </c>
    </row>
    <row r="17" spans="1:11" x14ac:dyDescent="0.35">
      <c r="A17" s="854" t="s">
        <v>2586</v>
      </c>
      <c r="B17" s="854" t="s">
        <v>1052</v>
      </c>
      <c r="C17" s="854" t="s">
        <v>1055</v>
      </c>
      <c r="D17" s="854" t="s">
        <v>2619</v>
      </c>
      <c r="E17" s="854"/>
      <c r="F17" s="854"/>
      <c r="G17" s="854" t="s">
        <v>1055</v>
      </c>
      <c r="H17" s="854" t="s">
        <v>2620</v>
      </c>
      <c r="I17" s="854"/>
      <c r="J17" s="856"/>
      <c r="K17" s="858">
        <v>100</v>
      </c>
    </row>
    <row r="18" spans="1:11" ht="25" x14ac:dyDescent="0.35">
      <c r="A18" s="854" t="s">
        <v>2586</v>
      </c>
      <c r="B18" s="854" t="s">
        <v>1052</v>
      </c>
      <c r="C18" s="854" t="s">
        <v>1055</v>
      </c>
      <c r="D18" s="854" t="s">
        <v>2619</v>
      </c>
      <c r="E18" s="854" t="s">
        <v>2621</v>
      </c>
      <c r="F18" s="854"/>
      <c r="G18" s="854" t="s">
        <v>1055</v>
      </c>
      <c r="H18" s="854" t="s">
        <v>2620</v>
      </c>
      <c r="I18" s="854" t="s">
        <v>2622</v>
      </c>
      <c r="J18" s="856"/>
      <c r="K18" s="858">
        <v>100</v>
      </c>
    </row>
    <row r="19" spans="1:11" x14ac:dyDescent="0.35">
      <c r="A19" s="854" t="s">
        <v>2586</v>
      </c>
      <c r="B19" s="854" t="s">
        <v>1052</v>
      </c>
      <c r="C19" s="854" t="s">
        <v>1055</v>
      </c>
      <c r="D19" s="854" t="s">
        <v>2619</v>
      </c>
      <c r="E19" s="854" t="s">
        <v>2623</v>
      </c>
      <c r="F19" s="854"/>
      <c r="G19" s="854" t="s">
        <v>1055</v>
      </c>
      <c r="H19" s="854" t="s">
        <v>2620</v>
      </c>
      <c r="I19" s="854" t="s">
        <v>2624</v>
      </c>
      <c r="J19" s="856"/>
      <c r="K19" s="858">
        <v>100</v>
      </c>
    </row>
    <row r="20" spans="1:11" ht="25" x14ac:dyDescent="0.35">
      <c r="A20" s="854" t="s">
        <v>2586</v>
      </c>
      <c r="B20" s="854" t="s">
        <v>1052</v>
      </c>
      <c r="C20" s="854" t="s">
        <v>1055</v>
      </c>
      <c r="D20" s="854" t="s">
        <v>2619</v>
      </c>
      <c r="E20" s="854" t="s">
        <v>2625</v>
      </c>
      <c r="F20" s="854"/>
      <c r="G20" s="854" t="s">
        <v>1055</v>
      </c>
      <c r="H20" s="854" t="s">
        <v>2620</v>
      </c>
      <c r="I20" s="854" t="s">
        <v>2626</v>
      </c>
      <c r="J20" s="856"/>
      <c r="K20" s="858">
        <v>100</v>
      </c>
    </row>
    <row r="21" spans="1:11" ht="25" x14ac:dyDescent="0.35">
      <c r="A21" s="854" t="s">
        <v>2586</v>
      </c>
      <c r="B21" s="854" t="s">
        <v>1052</v>
      </c>
      <c r="C21" s="854" t="s">
        <v>1058</v>
      </c>
      <c r="D21" s="854" t="s">
        <v>2627</v>
      </c>
      <c r="E21" s="854" t="s">
        <v>2628</v>
      </c>
      <c r="F21" s="854"/>
      <c r="G21" s="854" t="s">
        <v>2629</v>
      </c>
      <c r="H21" s="854" t="s">
        <v>2630</v>
      </c>
      <c r="I21" s="854" t="s">
        <v>2631</v>
      </c>
      <c r="J21" s="856"/>
      <c r="K21" s="858">
        <v>100</v>
      </c>
    </row>
    <row r="22" spans="1:11" ht="25" x14ac:dyDescent="0.35">
      <c r="A22" s="854" t="s">
        <v>2586</v>
      </c>
      <c r="B22" s="854" t="s">
        <v>1052</v>
      </c>
      <c r="C22" s="854" t="s">
        <v>1058</v>
      </c>
      <c r="D22" s="854" t="s">
        <v>2627</v>
      </c>
      <c r="E22" s="854"/>
      <c r="F22" s="854"/>
      <c r="G22" s="854" t="s">
        <v>2629</v>
      </c>
      <c r="H22" s="854" t="s">
        <v>2630</v>
      </c>
      <c r="I22" s="854"/>
      <c r="J22" s="856"/>
      <c r="K22" s="858">
        <v>100</v>
      </c>
    </row>
    <row r="23" spans="1:11" ht="25" x14ac:dyDescent="0.35">
      <c r="A23" s="854" t="s">
        <v>2586</v>
      </c>
      <c r="B23" s="854" t="s">
        <v>1052</v>
      </c>
      <c r="C23" s="854" t="s">
        <v>1058</v>
      </c>
      <c r="D23" s="854" t="s">
        <v>2627</v>
      </c>
      <c r="E23" s="854" t="s">
        <v>2632</v>
      </c>
      <c r="F23" s="854"/>
      <c r="G23" s="854" t="s">
        <v>2629</v>
      </c>
      <c r="H23" s="854" t="s">
        <v>2630</v>
      </c>
      <c r="I23" s="854" t="s">
        <v>2633</v>
      </c>
      <c r="J23" s="856"/>
      <c r="K23" s="858">
        <v>100</v>
      </c>
    </row>
    <row r="24" spans="1:11" ht="25" x14ac:dyDescent="0.35">
      <c r="A24" s="854" t="s">
        <v>2586</v>
      </c>
      <c r="B24" s="854" t="s">
        <v>1052</v>
      </c>
      <c r="C24" s="854" t="s">
        <v>1058</v>
      </c>
      <c r="D24" s="854" t="s">
        <v>2627</v>
      </c>
      <c r="E24" s="854" t="s">
        <v>2634</v>
      </c>
      <c r="F24" s="854"/>
      <c r="G24" s="854" t="s">
        <v>2629</v>
      </c>
      <c r="H24" s="854" t="s">
        <v>2630</v>
      </c>
      <c r="I24" s="854" t="s">
        <v>2635</v>
      </c>
      <c r="J24" s="856"/>
      <c r="K24" s="858">
        <v>100</v>
      </c>
    </row>
    <row r="25" spans="1:11" ht="25" x14ac:dyDescent="0.35">
      <c r="A25" s="854" t="s">
        <v>2586</v>
      </c>
      <c r="B25" s="854" t="s">
        <v>1052</v>
      </c>
      <c r="C25" s="854" t="s">
        <v>1058</v>
      </c>
      <c r="D25" s="854" t="s">
        <v>2627</v>
      </c>
      <c r="E25" s="854" t="s">
        <v>2636</v>
      </c>
      <c r="F25" s="854"/>
      <c r="G25" s="854" t="s">
        <v>2629</v>
      </c>
      <c r="H25" s="854" t="s">
        <v>2630</v>
      </c>
      <c r="I25" s="854" t="s">
        <v>2637</v>
      </c>
      <c r="J25" s="856"/>
      <c r="K25" s="858">
        <v>100</v>
      </c>
    </row>
    <row r="26" spans="1:11" ht="25" x14ac:dyDescent="0.35">
      <c r="A26" s="854" t="s">
        <v>2586</v>
      </c>
      <c r="B26" s="854" t="s">
        <v>1052</v>
      </c>
      <c r="C26" s="854" t="s">
        <v>1058</v>
      </c>
      <c r="D26" s="854" t="s">
        <v>2627</v>
      </c>
      <c r="E26" s="854" t="s">
        <v>2638</v>
      </c>
      <c r="F26" s="854"/>
      <c r="G26" s="854" t="s">
        <v>2629</v>
      </c>
      <c r="H26" s="854" t="s">
        <v>2630</v>
      </c>
      <c r="I26" s="854" t="s">
        <v>2639</v>
      </c>
      <c r="J26" s="856"/>
      <c r="K26" s="858">
        <v>100</v>
      </c>
    </row>
    <row r="27" spans="1:11" ht="25" x14ac:dyDescent="0.35">
      <c r="A27" s="854" t="s">
        <v>2640</v>
      </c>
      <c r="B27" s="854" t="s">
        <v>971</v>
      </c>
      <c r="C27" s="854" t="s">
        <v>972</v>
      </c>
      <c r="D27" s="854" t="s">
        <v>2641</v>
      </c>
      <c r="E27" s="854" t="s">
        <v>2642</v>
      </c>
      <c r="F27" s="854"/>
      <c r="G27" s="854" t="s">
        <v>972</v>
      </c>
      <c r="H27" s="854" t="s">
        <v>2643</v>
      </c>
      <c r="I27" s="854" t="s">
        <v>2644</v>
      </c>
      <c r="J27" s="856"/>
      <c r="K27" s="858">
        <v>100</v>
      </c>
    </row>
    <row r="28" spans="1:11" ht="25" x14ac:dyDescent="0.35">
      <c r="A28" s="854" t="s">
        <v>2640</v>
      </c>
      <c r="B28" s="854" t="s">
        <v>971</v>
      </c>
      <c r="C28" s="854" t="s">
        <v>972</v>
      </c>
      <c r="D28" s="854" t="s">
        <v>2645</v>
      </c>
      <c r="E28" s="854"/>
      <c r="F28" s="854"/>
      <c r="G28" s="854" t="s">
        <v>972</v>
      </c>
      <c r="H28" s="854" t="s">
        <v>2646</v>
      </c>
      <c r="I28" s="854"/>
      <c r="J28" s="856"/>
      <c r="K28" s="858">
        <v>100</v>
      </c>
    </row>
    <row r="29" spans="1:11" ht="25" x14ac:dyDescent="0.35">
      <c r="A29" s="854" t="s">
        <v>2640</v>
      </c>
      <c r="B29" s="854" t="s">
        <v>971</v>
      </c>
      <c r="C29" s="854" t="s">
        <v>972</v>
      </c>
      <c r="D29" s="854" t="s">
        <v>2641</v>
      </c>
      <c r="E29" s="854" t="s">
        <v>2647</v>
      </c>
      <c r="F29" s="854"/>
      <c r="G29" s="854" t="s">
        <v>972</v>
      </c>
      <c r="H29" s="854" t="s">
        <v>2643</v>
      </c>
      <c r="I29" s="854" t="s">
        <v>2648</v>
      </c>
      <c r="J29" s="856"/>
      <c r="K29" s="858">
        <v>100</v>
      </c>
    </row>
    <row r="30" spans="1:11" ht="25" x14ac:dyDescent="0.35">
      <c r="A30" s="854" t="s">
        <v>2640</v>
      </c>
      <c r="B30" s="854" t="s">
        <v>971</v>
      </c>
      <c r="C30" s="854" t="s">
        <v>972</v>
      </c>
      <c r="D30" s="854" t="s">
        <v>2641</v>
      </c>
      <c r="E30" s="854"/>
      <c r="F30" s="854"/>
      <c r="G30" s="854" t="s">
        <v>972</v>
      </c>
      <c r="H30" s="854" t="s">
        <v>2643</v>
      </c>
      <c r="I30" s="854"/>
      <c r="J30" s="856"/>
      <c r="K30" s="858">
        <v>100</v>
      </c>
    </row>
    <row r="31" spans="1:11" ht="25" x14ac:dyDescent="0.35">
      <c r="A31" s="854" t="s">
        <v>2640</v>
      </c>
      <c r="B31" s="854" t="s">
        <v>971</v>
      </c>
      <c r="C31" s="854" t="s">
        <v>972</v>
      </c>
      <c r="D31" s="854" t="s">
        <v>2649</v>
      </c>
      <c r="E31" s="854"/>
      <c r="F31" s="854"/>
      <c r="G31" s="854" t="s">
        <v>972</v>
      </c>
      <c r="H31" s="854" t="s">
        <v>2650</v>
      </c>
      <c r="I31" s="854"/>
      <c r="J31" s="856"/>
      <c r="K31" s="858">
        <v>100</v>
      </c>
    </row>
    <row r="32" spans="1:11" x14ac:dyDescent="0.35">
      <c r="A32" s="854" t="s">
        <v>2640</v>
      </c>
      <c r="B32" s="854" t="s">
        <v>971</v>
      </c>
      <c r="C32" s="854" t="s">
        <v>972</v>
      </c>
      <c r="D32" s="854" t="s">
        <v>2651</v>
      </c>
      <c r="E32" s="854"/>
      <c r="F32" s="854"/>
      <c r="G32" s="854" t="s">
        <v>972</v>
      </c>
      <c r="H32" s="854" t="s">
        <v>2652</v>
      </c>
      <c r="I32" s="854"/>
      <c r="J32" s="856"/>
      <c r="K32" s="858">
        <v>100</v>
      </c>
    </row>
    <row r="33" spans="1:11" ht="25" x14ac:dyDescent="0.35">
      <c r="A33" s="854" t="s">
        <v>2640</v>
      </c>
      <c r="B33" s="854" t="s">
        <v>971</v>
      </c>
      <c r="C33" s="854" t="s">
        <v>972</v>
      </c>
      <c r="D33" s="854" t="s">
        <v>2649</v>
      </c>
      <c r="E33" s="854" t="s">
        <v>2653</v>
      </c>
      <c r="F33" s="854"/>
      <c r="G33" s="854" t="s">
        <v>972</v>
      </c>
      <c r="H33" s="854" t="s">
        <v>2650</v>
      </c>
      <c r="I33" s="854" t="s">
        <v>2654</v>
      </c>
      <c r="J33" s="856"/>
      <c r="K33" s="858">
        <v>100</v>
      </c>
    </row>
    <row r="34" spans="1:11" ht="25" x14ac:dyDescent="0.35">
      <c r="A34" s="854" t="s">
        <v>2640</v>
      </c>
      <c r="B34" s="854" t="s">
        <v>971</v>
      </c>
      <c r="C34" s="854" t="s">
        <v>972</v>
      </c>
      <c r="D34" s="854" t="s">
        <v>2649</v>
      </c>
      <c r="E34" s="854" t="s">
        <v>2655</v>
      </c>
      <c r="F34" s="854"/>
      <c r="G34" s="854" t="s">
        <v>972</v>
      </c>
      <c r="H34" s="854" t="s">
        <v>2650</v>
      </c>
      <c r="I34" s="854" t="s">
        <v>2656</v>
      </c>
      <c r="J34" s="856"/>
      <c r="K34" s="858">
        <v>100</v>
      </c>
    </row>
    <row r="35" spans="1:11" ht="25" x14ac:dyDescent="0.35">
      <c r="A35" s="854" t="s">
        <v>2640</v>
      </c>
      <c r="B35" s="854" t="s">
        <v>971</v>
      </c>
      <c r="C35" s="854" t="s">
        <v>972</v>
      </c>
      <c r="D35" s="854" t="s">
        <v>2641</v>
      </c>
      <c r="E35" s="854" t="s">
        <v>2657</v>
      </c>
      <c r="F35" s="854"/>
      <c r="G35" s="854" t="s">
        <v>972</v>
      </c>
      <c r="H35" s="854" t="s">
        <v>2643</v>
      </c>
      <c r="I35" s="854" t="s">
        <v>2658</v>
      </c>
      <c r="J35" s="856"/>
      <c r="K35" s="858">
        <v>100</v>
      </c>
    </row>
    <row r="36" spans="1:11" ht="25" x14ac:dyDescent="0.35">
      <c r="A36" s="854" t="s">
        <v>2640</v>
      </c>
      <c r="B36" s="854" t="s">
        <v>971</v>
      </c>
      <c r="C36" s="854" t="s">
        <v>972</v>
      </c>
      <c r="D36" s="854" t="s">
        <v>2645</v>
      </c>
      <c r="E36" s="854" t="s">
        <v>2659</v>
      </c>
      <c r="F36" s="854"/>
      <c r="G36" s="854" t="s">
        <v>972</v>
      </c>
      <c r="H36" s="854" t="s">
        <v>2646</v>
      </c>
      <c r="I36" s="854" t="s">
        <v>2660</v>
      </c>
      <c r="J36" s="856"/>
      <c r="K36" s="858">
        <v>100</v>
      </c>
    </row>
    <row r="37" spans="1:11" ht="25" x14ac:dyDescent="0.35">
      <c r="A37" s="854" t="s">
        <v>2640</v>
      </c>
      <c r="B37" s="854" t="s">
        <v>971</v>
      </c>
      <c r="C37" s="854" t="s">
        <v>972</v>
      </c>
      <c r="D37" s="854" t="s">
        <v>2641</v>
      </c>
      <c r="E37" s="854" t="s">
        <v>2661</v>
      </c>
      <c r="F37" s="854"/>
      <c r="G37" s="854" t="s">
        <v>972</v>
      </c>
      <c r="H37" s="854" t="s">
        <v>2643</v>
      </c>
      <c r="I37" s="854" t="s">
        <v>2662</v>
      </c>
      <c r="J37" s="856"/>
      <c r="K37" s="858">
        <v>100</v>
      </c>
    </row>
    <row r="38" spans="1:11" x14ac:dyDescent="0.35">
      <c r="A38" s="854" t="s">
        <v>2640</v>
      </c>
      <c r="B38" s="854" t="s">
        <v>971</v>
      </c>
      <c r="C38" s="854" t="s">
        <v>972</v>
      </c>
      <c r="D38" s="854"/>
      <c r="E38" s="854"/>
      <c r="F38" s="854"/>
      <c r="G38" s="854" t="s">
        <v>972</v>
      </c>
      <c r="H38" s="854"/>
      <c r="I38" s="854"/>
      <c r="J38" s="856"/>
      <c r="K38" s="858">
        <v>100</v>
      </c>
    </row>
    <row r="39" spans="1:11" ht="25" x14ac:dyDescent="0.35">
      <c r="A39" s="854" t="s">
        <v>2640</v>
      </c>
      <c r="B39" s="854" t="s">
        <v>971</v>
      </c>
      <c r="C39" s="854" t="s">
        <v>972</v>
      </c>
      <c r="D39" s="854" t="s">
        <v>2645</v>
      </c>
      <c r="E39" s="854" t="s">
        <v>2663</v>
      </c>
      <c r="F39" s="854"/>
      <c r="G39" s="854" t="s">
        <v>972</v>
      </c>
      <c r="H39" s="854" t="s">
        <v>2646</v>
      </c>
      <c r="I39" s="854" t="s">
        <v>2664</v>
      </c>
      <c r="J39" s="856"/>
      <c r="K39" s="858">
        <v>100</v>
      </c>
    </row>
    <row r="40" spans="1:11" ht="25" x14ac:dyDescent="0.35">
      <c r="A40" s="854" t="s">
        <v>2640</v>
      </c>
      <c r="B40" s="854" t="s">
        <v>971</v>
      </c>
      <c r="C40" s="854" t="s">
        <v>972</v>
      </c>
      <c r="D40" s="854" t="s">
        <v>2645</v>
      </c>
      <c r="E40" s="854" t="s">
        <v>2665</v>
      </c>
      <c r="F40" s="854"/>
      <c r="G40" s="854" t="s">
        <v>972</v>
      </c>
      <c r="H40" s="854" t="s">
        <v>2646</v>
      </c>
      <c r="I40" s="854" t="s">
        <v>2666</v>
      </c>
      <c r="J40" s="856"/>
      <c r="K40" s="858">
        <v>100</v>
      </c>
    </row>
    <row r="41" spans="1:11" ht="25" x14ac:dyDescent="0.35">
      <c r="A41" s="854" t="s">
        <v>2640</v>
      </c>
      <c r="B41" s="854" t="s">
        <v>971</v>
      </c>
      <c r="C41" s="854" t="s">
        <v>976</v>
      </c>
      <c r="D41" s="854" t="s">
        <v>2667</v>
      </c>
      <c r="E41" s="854" t="s">
        <v>2668</v>
      </c>
      <c r="F41" s="854"/>
      <c r="G41" s="854" t="s">
        <v>2669</v>
      </c>
      <c r="H41" s="854" t="s">
        <v>2670</v>
      </c>
      <c r="I41" s="854" t="s">
        <v>2671</v>
      </c>
      <c r="J41" s="856"/>
      <c r="K41" s="858">
        <v>100</v>
      </c>
    </row>
    <row r="42" spans="1:11" ht="25" x14ac:dyDescent="0.35">
      <c r="A42" s="854" t="s">
        <v>2640</v>
      </c>
      <c r="B42" s="854" t="s">
        <v>971</v>
      </c>
      <c r="C42" s="854" t="s">
        <v>976</v>
      </c>
      <c r="D42" s="854" t="s">
        <v>2672</v>
      </c>
      <c r="E42" s="854" t="s">
        <v>2673</v>
      </c>
      <c r="F42" s="854"/>
      <c r="G42" s="854" t="s">
        <v>2669</v>
      </c>
      <c r="H42" s="854" t="s">
        <v>2672</v>
      </c>
      <c r="I42" s="854" t="s">
        <v>2674</v>
      </c>
      <c r="J42" s="856"/>
      <c r="K42" s="858">
        <v>100</v>
      </c>
    </row>
    <row r="43" spans="1:11" ht="25" x14ac:dyDescent="0.35">
      <c r="A43" s="854" t="s">
        <v>2640</v>
      </c>
      <c r="B43" s="854" t="s">
        <v>971</v>
      </c>
      <c r="C43" s="854" t="s">
        <v>976</v>
      </c>
      <c r="D43" s="854" t="s">
        <v>2672</v>
      </c>
      <c r="E43" s="854" t="s">
        <v>2675</v>
      </c>
      <c r="F43" s="854"/>
      <c r="G43" s="854" t="s">
        <v>2669</v>
      </c>
      <c r="H43" s="854" t="s">
        <v>2672</v>
      </c>
      <c r="I43" s="854" t="s">
        <v>2676</v>
      </c>
      <c r="J43" s="856"/>
      <c r="K43" s="858">
        <v>100</v>
      </c>
    </row>
    <row r="44" spans="1:11" x14ac:dyDescent="0.35">
      <c r="A44" s="854" t="s">
        <v>2640</v>
      </c>
      <c r="B44" s="854" t="s">
        <v>971</v>
      </c>
      <c r="C44" s="854" t="s">
        <v>976</v>
      </c>
      <c r="D44" s="854" t="s">
        <v>2672</v>
      </c>
      <c r="E44" s="854" t="s">
        <v>2677</v>
      </c>
      <c r="F44" s="854"/>
      <c r="G44" s="854" t="s">
        <v>2669</v>
      </c>
      <c r="H44" s="854" t="s">
        <v>2672</v>
      </c>
      <c r="I44" s="854" t="s">
        <v>2678</v>
      </c>
      <c r="J44" s="856"/>
      <c r="K44" s="858">
        <v>100</v>
      </c>
    </row>
    <row r="45" spans="1:11" ht="25" x14ac:dyDescent="0.35">
      <c r="A45" s="854" t="s">
        <v>2640</v>
      </c>
      <c r="B45" s="854" t="s">
        <v>971</v>
      </c>
      <c r="C45" s="854" t="s">
        <v>976</v>
      </c>
      <c r="D45" s="854" t="s">
        <v>2667</v>
      </c>
      <c r="E45" s="854" t="s">
        <v>2679</v>
      </c>
      <c r="F45" s="854"/>
      <c r="G45" s="854" t="s">
        <v>2669</v>
      </c>
      <c r="H45" s="854" t="s">
        <v>2670</v>
      </c>
      <c r="I45" s="854" t="s">
        <v>2680</v>
      </c>
      <c r="J45" s="856"/>
      <c r="K45" s="858">
        <v>100</v>
      </c>
    </row>
    <row r="46" spans="1:11" x14ac:dyDescent="0.35">
      <c r="A46" s="854" t="s">
        <v>2640</v>
      </c>
      <c r="B46" s="854" t="s">
        <v>971</v>
      </c>
      <c r="C46" s="854" t="s">
        <v>976</v>
      </c>
      <c r="D46" s="854" t="s">
        <v>2681</v>
      </c>
      <c r="E46" s="854" t="s">
        <v>2682</v>
      </c>
      <c r="F46" s="854"/>
      <c r="G46" s="854" t="s">
        <v>2669</v>
      </c>
      <c r="H46" s="854" t="s">
        <v>2681</v>
      </c>
      <c r="I46" s="854" t="s">
        <v>2683</v>
      </c>
      <c r="J46" s="856"/>
      <c r="K46" s="858">
        <v>100</v>
      </c>
    </row>
    <row r="47" spans="1:11" ht="25" x14ac:dyDescent="0.35">
      <c r="A47" s="854" t="s">
        <v>2640</v>
      </c>
      <c r="B47" s="854" t="s">
        <v>971</v>
      </c>
      <c r="C47" s="854" t="s">
        <v>976</v>
      </c>
      <c r="D47" s="854" t="s">
        <v>2667</v>
      </c>
      <c r="E47" s="854" t="s">
        <v>2684</v>
      </c>
      <c r="F47" s="854"/>
      <c r="G47" s="854" t="s">
        <v>2669</v>
      </c>
      <c r="H47" s="854" t="s">
        <v>2670</v>
      </c>
      <c r="I47" s="854" t="s">
        <v>2685</v>
      </c>
      <c r="J47" s="856"/>
      <c r="K47" s="858">
        <v>100</v>
      </c>
    </row>
    <row r="48" spans="1:11" x14ac:dyDescent="0.35">
      <c r="A48" s="854" t="s">
        <v>2640</v>
      </c>
      <c r="B48" s="854" t="s">
        <v>971</v>
      </c>
      <c r="C48" s="854" t="s">
        <v>976</v>
      </c>
      <c r="D48" s="854" t="s">
        <v>2681</v>
      </c>
      <c r="E48" s="854"/>
      <c r="F48" s="854"/>
      <c r="G48" s="854" t="s">
        <v>2669</v>
      </c>
      <c r="H48" s="854" t="s">
        <v>2681</v>
      </c>
      <c r="I48" s="854"/>
      <c r="J48" s="856"/>
      <c r="K48" s="858">
        <v>100</v>
      </c>
    </row>
    <row r="49" spans="1:11" x14ac:dyDescent="0.35">
      <c r="A49" s="854" t="s">
        <v>2640</v>
      </c>
      <c r="B49" s="854" t="s">
        <v>971</v>
      </c>
      <c r="C49" s="854" t="s">
        <v>976</v>
      </c>
      <c r="D49" s="854" t="s">
        <v>2681</v>
      </c>
      <c r="E49" s="854" t="s">
        <v>2686</v>
      </c>
      <c r="F49" s="854"/>
      <c r="G49" s="854" t="s">
        <v>2669</v>
      </c>
      <c r="H49" s="854" t="s">
        <v>2681</v>
      </c>
      <c r="I49" s="854" t="s">
        <v>2687</v>
      </c>
      <c r="J49" s="856"/>
      <c r="K49" s="858">
        <v>100</v>
      </c>
    </row>
    <row r="50" spans="1:11" x14ac:dyDescent="0.35">
      <c r="A50" s="854" t="s">
        <v>2640</v>
      </c>
      <c r="B50" s="854" t="s">
        <v>971</v>
      </c>
      <c r="C50" s="854" t="s">
        <v>976</v>
      </c>
      <c r="D50" s="854" t="s">
        <v>2672</v>
      </c>
      <c r="E50" s="854" t="s">
        <v>2688</v>
      </c>
      <c r="F50" s="854"/>
      <c r="G50" s="854" t="s">
        <v>2669</v>
      </c>
      <c r="H50" s="854" t="s">
        <v>2672</v>
      </c>
      <c r="I50" s="854" t="s">
        <v>2689</v>
      </c>
      <c r="J50" s="856"/>
      <c r="K50" s="858">
        <v>100</v>
      </c>
    </row>
    <row r="51" spans="1:11" x14ac:dyDescent="0.35">
      <c r="A51" s="854" t="s">
        <v>2640</v>
      </c>
      <c r="B51" s="854" t="s">
        <v>971</v>
      </c>
      <c r="C51" s="854" t="s">
        <v>976</v>
      </c>
      <c r="D51" s="854" t="s">
        <v>2672</v>
      </c>
      <c r="E51" s="854" t="s">
        <v>2690</v>
      </c>
      <c r="F51" s="854"/>
      <c r="G51" s="854" t="s">
        <v>2669</v>
      </c>
      <c r="H51" s="854" t="s">
        <v>2672</v>
      </c>
      <c r="I51" s="854" t="s">
        <v>2691</v>
      </c>
      <c r="J51" s="856"/>
      <c r="K51" s="858">
        <v>100</v>
      </c>
    </row>
    <row r="52" spans="1:11" x14ac:dyDescent="0.35">
      <c r="A52" s="854" t="s">
        <v>2640</v>
      </c>
      <c r="B52" s="854" t="s">
        <v>971</v>
      </c>
      <c r="C52" s="854" t="s">
        <v>976</v>
      </c>
      <c r="D52" s="854" t="s">
        <v>2681</v>
      </c>
      <c r="E52" s="854" t="s">
        <v>2692</v>
      </c>
      <c r="F52" s="854"/>
      <c r="G52" s="854" t="s">
        <v>2669</v>
      </c>
      <c r="H52" s="854" t="s">
        <v>2681</v>
      </c>
      <c r="I52" s="854" t="s">
        <v>2693</v>
      </c>
      <c r="J52" s="856"/>
      <c r="K52" s="858">
        <v>100</v>
      </c>
    </row>
    <row r="53" spans="1:11" x14ac:dyDescent="0.35">
      <c r="A53" s="854" t="s">
        <v>2640</v>
      </c>
      <c r="B53" s="854" t="s">
        <v>971</v>
      </c>
      <c r="C53" s="854" t="s">
        <v>976</v>
      </c>
      <c r="D53" s="854" t="s">
        <v>2681</v>
      </c>
      <c r="E53" s="854" t="s">
        <v>2694</v>
      </c>
      <c r="F53" s="854"/>
      <c r="G53" s="854" t="s">
        <v>2669</v>
      </c>
      <c r="H53" s="854" t="s">
        <v>2681</v>
      </c>
      <c r="I53" s="854" t="s">
        <v>2695</v>
      </c>
      <c r="J53" s="856"/>
      <c r="K53" s="858">
        <v>100</v>
      </c>
    </row>
    <row r="54" spans="1:11" ht="25" x14ac:dyDescent="0.35">
      <c r="A54" s="854" t="s">
        <v>2640</v>
      </c>
      <c r="B54" s="854" t="s">
        <v>971</v>
      </c>
      <c r="C54" s="854" t="s">
        <v>976</v>
      </c>
      <c r="D54" s="854" t="s">
        <v>2681</v>
      </c>
      <c r="E54" s="854" t="s">
        <v>2696</v>
      </c>
      <c r="F54" s="854"/>
      <c r="G54" s="854" t="s">
        <v>2669</v>
      </c>
      <c r="H54" s="854" t="s">
        <v>2681</v>
      </c>
      <c r="I54" s="854" t="s">
        <v>2697</v>
      </c>
      <c r="J54" s="856"/>
      <c r="K54" s="858">
        <v>100</v>
      </c>
    </row>
    <row r="55" spans="1:11" x14ac:dyDescent="0.35">
      <c r="A55" s="854" t="s">
        <v>2640</v>
      </c>
      <c r="B55" s="854" t="s">
        <v>971</v>
      </c>
      <c r="C55" s="854" t="s">
        <v>976</v>
      </c>
      <c r="D55" s="854" t="s">
        <v>2681</v>
      </c>
      <c r="E55" s="854" t="s">
        <v>2698</v>
      </c>
      <c r="F55" s="854"/>
      <c r="G55" s="854" t="s">
        <v>2669</v>
      </c>
      <c r="H55" s="854" t="s">
        <v>2681</v>
      </c>
      <c r="I55" s="854" t="s">
        <v>2699</v>
      </c>
      <c r="J55" s="856"/>
      <c r="K55" s="858">
        <v>100</v>
      </c>
    </row>
    <row r="56" spans="1:11" x14ac:dyDescent="0.35">
      <c r="A56" s="854" t="s">
        <v>2640</v>
      </c>
      <c r="B56" s="854" t="s">
        <v>971</v>
      </c>
      <c r="C56" s="854" t="s">
        <v>976</v>
      </c>
      <c r="D56" s="854" t="s">
        <v>2672</v>
      </c>
      <c r="E56" s="854"/>
      <c r="F56" s="854"/>
      <c r="G56" s="854" t="s">
        <v>2669</v>
      </c>
      <c r="H56" s="854" t="s">
        <v>2672</v>
      </c>
      <c r="I56" s="854"/>
      <c r="J56" s="856"/>
      <c r="K56" s="858">
        <v>100</v>
      </c>
    </row>
    <row r="57" spans="1:11" x14ac:dyDescent="0.35">
      <c r="A57" s="854" t="s">
        <v>2640</v>
      </c>
      <c r="B57" s="854" t="s">
        <v>971</v>
      </c>
      <c r="C57" s="854" t="s">
        <v>976</v>
      </c>
      <c r="D57" s="854" t="s">
        <v>2681</v>
      </c>
      <c r="E57" s="854" t="s">
        <v>2700</v>
      </c>
      <c r="F57" s="854"/>
      <c r="G57" s="854" t="s">
        <v>2669</v>
      </c>
      <c r="H57" s="854" t="s">
        <v>2681</v>
      </c>
      <c r="I57" s="854" t="s">
        <v>2701</v>
      </c>
      <c r="J57" s="856"/>
      <c r="K57" s="858">
        <v>100</v>
      </c>
    </row>
    <row r="58" spans="1:11" ht="25" x14ac:dyDescent="0.35">
      <c r="A58" s="854" t="s">
        <v>2640</v>
      </c>
      <c r="B58" s="854" t="s">
        <v>971</v>
      </c>
      <c r="C58" s="854" t="s">
        <v>976</v>
      </c>
      <c r="D58" s="854" t="s">
        <v>2667</v>
      </c>
      <c r="E58" s="854" t="s">
        <v>2702</v>
      </c>
      <c r="F58" s="854"/>
      <c r="G58" s="854" t="s">
        <v>2669</v>
      </c>
      <c r="H58" s="854" t="s">
        <v>2670</v>
      </c>
      <c r="I58" s="854" t="s">
        <v>2703</v>
      </c>
      <c r="J58" s="856"/>
      <c r="K58" s="858">
        <v>100</v>
      </c>
    </row>
    <row r="59" spans="1:11" x14ac:dyDescent="0.35">
      <c r="A59" s="854" t="s">
        <v>2640</v>
      </c>
      <c r="B59" s="854" t="s">
        <v>971</v>
      </c>
      <c r="C59" s="854" t="s">
        <v>976</v>
      </c>
      <c r="D59" s="854"/>
      <c r="E59" s="854"/>
      <c r="F59" s="854"/>
      <c r="G59" s="854" t="s">
        <v>2669</v>
      </c>
      <c r="H59" s="854"/>
      <c r="I59" s="854"/>
      <c r="J59" s="856"/>
      <c r="K59" s="858">
        <v>100</v>
      </c>
    </row>
    <row r="60" spans="1:11" x14ac:dyDescent="0.35">
      <c r="A60" s="854" t="s">
        <v>2640</v>
      </c>
      <c r="B60" s="854" t="s">
        <v>971</v>
      </c>
      <c r="C60" s="854" t="s">
        <v>976</v>
      </c>
      <c r="D60" s="854" t="s">
        <v>2681</v>
      </c>
      <c r="E60" s="854" t="s">
        <v>2704</v>
      </c>
      <c r="F60" s="854"/>
      <c r="G60" s="854" t="s">
        <v>2669</v>
      </c>
      <c r="H60" s="854" t="s">
        <v>2681</v>
      </c>
      <c r="I60" s="854" t="s">
        <v>2705</v>
      </c>
      <c r="J60" s="856"/>
      <c r="K60" s="858">
        <v>100</v>
      </c>
    </row>
    <row r="61" spans="1:11" ht="25" x14ac:dyDescent="0.35">
      <c r="A61" s="854" t="s">
        <v>2640</v>
      </c>
      <c r="B61" s="854" t="s">
        <v>971</v>
      </c>
      <c r="C61" s="854" t="s">
        <v>976</v>
      </c>
      <c r="D61" s="854" t="s">
        <v>2667</v>
      </c>
      <c r="E61" s="854"/>
      <c r="F61" s="854"/>
      <c r="G61" s="854" t="s">
        <v>2669</v>
      </c>
      <c r="H61" s="854" t="s">
        <v>2670</v>
      </c>
      <c r="I61" s="854"/>
      <c r="J61" s="856"/>
      <c r="K61" s="858">
        <v>100</v>
      </c>
    </row>
    <row r="62" spans="1:11" x14ac:dyDescent="0.35">
      <c r="A62" s="854" t="s">
        <v>2640</v>
      </c>
      <c r="B62" s="854" t="s">
        <v>971</v>
      </c>
      <c r="C62" s="854" t="s">
        <v>976</v>
      </c>
      <c r="D62" s="854" t="s">
        <v>2681</v>
      </c>
      <c r="E62" s="854" t="s">
        <v>2706</v>
      </c>
      <c r="F62" s="854"/>
      <c r="G62" s="854" t="s">
        <v>2669</v>
      </c>
      <c r="H62" s="854" t="s">
        <v>2681</v>
      </c>
      <c r="I62" s="854" t="s">
        <v>2707</v>
      </c>
      <c r="J62" s="856"/>
      <c r="K62" s="858">
        <v>100</v>
      </c>
    </row>
    <row r="63" spans="1:11" x14ac:dyDescent="0.35">
      <c r="A63" s="854" t="s">
        <v>2640</v>
      </c>
      <c r="B63" s="854" t="s">
        <v>971</v>
      </c>
      <c r="C63" s="854" t="s">
        <v>976</v>
      </c>
      <c r="D63" s="854" t="s">
        <v>2681</v>
      </c>
      <c r="E63" s="854" t="s">
        <v>2708</v>
      </c>
      <c r="F63" s="854"/>
      <c r="G63" s="854" t="s">
        <v>2669</v>
      </c>
      <c r="H63" s="854" t="s">
        <v>2681</v>
      </c>
      <c r="I63" s="854" t="s">
        <v>2709</v>
      </c>
      <c r="J63" s="856"/>
      <c r="K63" s="858">
        <v>100</v>
      </c>
    </row>
    <row r="64" spans="1:11" x14ac:dyDescent="0.35">
      <c r="A64" s="854" t="s">
        <v>2640</v>
      </c>
      <c r="B64" s="854" t="s">
        <v>971</v>
      </c>
      <c r="C64" s="854" t="s">
        <v>976</v>
      </c>
      <c r="D64" s="854" t="s">
        <v>2681</v>
      </c>
      <c r="E64" s="854" t="s">
        <v>2710</v>
      </c>
      <c r="F64" s="854"/>
      <c r="G64" s="854" t="s">
        <v>2669</v>
      </c>
      <c r="H64" s="854" t="s">
        <v>2681</v>
      </c>
      <c r="I64" s="854" t="s">
        <v>2711</v>
      </c>
      <c r="J64" s="856"/>
      <c r="K64" s="858">
        <v>100</v>
      </c>
    </row>
    <row r="65" spans="1:11" x14ac:dyDescent="0.35">
      <c r="A65" s="854" t="s">
        <v>2640</v>
      </c>
      <c r="B65" s="854" t="s">
        <v>971</v>
      </c>
      <c r="C65" s="854" t="s">
        <v>976</v>
      </c>
      <c r="D65" s="854" t="s">
        <v>2681</v>
      </c>
      <c r="E65" s="854" t="s">
        <v>2712</v>
      </c>
      <c r="F65" s="854"/>
      <c r="G65" s="854" t="s">
        <v>2669</v>
      </c>
      <c r="H65" s="854" t="s">
        <v>2681</v>
      </c>
      <c r="I65" s="854" t="s">
        <v>2713</v>
      </c>
      <c r="J65" s="856"/>
      <c r="K65" s="858">
        <v>100</v>
      </c>
    </row>
    <row r="66" spans="1:11" x14ac:dyDescent="0.35">
      <c r="A66" s="854" t="s">
        <v>2640</v>
      </c>
      <c r="B66" s="854" t="s">
        <v>971</v>
      </c>
      <c r="C66" s="854" t="s">
        <v>976</v>
      </c>
      <c r="D66" s="854" t="s">
        <v>2681</v>
      </c>
      <c r="E66" s="854" t="s">
        <v>2714</v>
      </c>
      <c r="F66" s="854"/>
      <c r="G66" s="854" t="s">
        <v>2669</v>
      </c>
      <c r="H66" s="854" t="s">
        <v>2681</v>
      </c>
      <c r="I66" s="854" t="s">
        <v>2715</v>
      </c>
      <c r="J66" s="856"/>
      <c r="K66" s="858">
        <v>100</v>
      </c>
    </row>
    <row r="67" spans="1:11" x14ac:dyDescent="0.35">
      <c r="A67" s="854" t="s">
        <v>2640</v>
      </c>
      <c r="B67" s="854" t="s">
        <v>971</v>
      </c>
      <c r="C67" s="854" t="s">
        <v>976</v>
      </c>
      <c r="D67" s="854" t="s">
        <v>2681</v>
      </c>
      <c r="E67" s="854" t="s">
        <v>2716</v>
      </c>
      <c r="F67" s="854"/>
      <c r="G67" s="854" t="s">
        <v>2669</v>
      </c>
      <c r="H67" s="854" t="s">
        <v>2681</v>
      </c>
      <c r="I67" s="854" t="s">
        <v>2717</v>
      </c>
      <c r="J67" s="856"/>
      <c r="K67" s="858">
        <v>100</v>
      </c>
    </row>
    <row r="68" spans="1:11" x14ac:dyDescent="0.35">
      <c r="A68" s="854" t="s">
        <v>2640</v>
      </c>
      <c r="B68" s="854" t="s">
        <v>971</v>
      </c>
      <c r="C68" s="854" t="s">
        <v>976</v>
      </c>
      <c r="D68" s="854" t="s">
        <v>2681</v>
      </c>
      <c r="E68" s="854" t="s">
        <v>2718</v>
      </c>
      <c r="F68" s="854"/>
      <c r="G68" s="854" t="s">
        <v>2669</v>
      </c>
      <c r="H68" s="854" t="s">
        <v>2681</v>
      </c>
      <c r="I68" s="854" t="s">
        <v>2719</v>
      </c>
      <c r="J68" s="856"/>
      <c r="K68" s="858">
        <v>100</v>
      </c>
    </row>
    <row r="69" spans="1:11" x14ac:dyDescent="0.35">
      <c r="A69" s="854" t="s">
        <v>2640</v>
      </c>
      <c r="B69" s="854" t="s">
        <v>971</v>
      </c>
      <c r="C69" s="854" t="s">
        <v>976</v>
      </c>
      <c r="D69" s="854" t="s">
        <v>2672</v>
      </c>
      <c r="E69" s="854" t="s">
        <v>2720</v>
      </c>
      <c r="F69" s="854"/>
      <c r="G69" s="854" t="s">
        <v>2669</v>
      </c>
      <c r="H69" s="854" t="s">
        <v>2672</v>
      </c>
      <c r="I69" s="854" t="s">
        <v>2720</v>
      </c>
      <c r="J69" s="856"/>
      <c r="K69" s="858">
        <v>100</v>
      </c>
    </row>
    <row r="70" spans="1:11" ht="25" x14ac:dyDescent="0.35">
      <c r="A70" s="854" t="s">
        <v>2640</v>
      </c>
      <c r="B70" s="854" t="s">
        <v>971</v>
      </c>
      <c r="C70" s="854" t="s">
        <v>979</v>
      </c>
      <c r="D70" s="854"/>
      <c r="E70" s="854"/>
      <c r="F70" s="854"/>
      <c r="G70" s="854" t="s">
        <v>2721</v>
      </c>
      <c r="H70" s="854"/>
      <c r="I70" s="854"/>
      <c r="J70" s="856"/>
      <c r="K70" s="858">
        <v>50</v>
      </c>
    </row>
    <row r="71" spans="1:11" ht="25" x14ac:dyDescent="0.35">
      <c r="A71" s="854" t="s">
        <v>2640</v>
      </c>
      <c r="B71" s="854" t="s">
        <v>971</v>
      </c>
      <c r="C71" s="854" t="s">
        <v>979</v>
      </c>
      <c r="D71" s="854" t="s">
        <v>2722</v>
      </c>
      <c r="E71" s="854" t="s">
        <v>2723</v>
      </c>
      <c r="F71" s="854"/>
      <c r="G71" s="854" t="s">
        <v>2721</v>
      </c>
      <c r="H71" s="854" t="s">
        <v>2722</v>
      </c>
      <c r="I71" s="854" t="s">
        <v>2724</v>
      </c>
      <c r="J71" s="856"/>
      <c r="K71" s="858">
        <v>50</v>
      </c>
    </row>
    <row r="72" spans="1:11" ht="25" x14ac:dyDescent="0.35">
      <c r="A72" s="854" t="s">
        <v>2640</v>
      </c>
      <c r="B72" s="854" t="s">
        <v>971</v>
      </c>
      <c r="C72" s="854" t="s">
        <v>979</v>
      </c>
      <c r="D72" s="854" t="s">
        <v>2725</v>
      </c>
      <c r="E72" s="854"/>
      <c r="F72" s="854"/>
      <c r="G72" s="854" t="s">
        <v>2721</v>
      </c>
      <c r="H72" s="854" t="s">
        <v>2726</v>
      </c>
      <c r="I72" s="854"/>
      <c r="J72" s="856"/>
      <c r="K72" s="858">
        <v>50</v>
      </c>
    </row>
    <row r="73" spans="1:11" ht="25" x14ac:dyDescent="0.35">
      <c r="A73" s="854" t="s">
        <v>2640</v>
      </c>
      <c r="B73" s="854" t="s">
        <v>971</v>
      </c>
      <c r="C73" s="854" t="s">
        <v>979</v>
      </c>
      <c r="D73" s="854" t="s">
        <v>2722</v>
      </c>
      <c r="E73" s="854" t="s">
        <v>2727</v>
      </c>
      <c r="F73" s="854"/>
      <c r="G73" s="854" t="s">
        <v>2721</v>
      </c>
      <c r="H73" s="854" t="s">
        <v>2722</v>
      </c>
      <c r="I73" s="854" t="s">
        <v>2727</v>
      </c>
      <c r="J73" s="856"/>
      <c r="K73" s="858">
        <v>50</v>
      </c>
    </row>
    <row r="74" spans="1:11" ht="37.5" x14ac:dyDescent="0.35">
      <c r="A74" s="854" t="s">
        <v>2640</v>
      </c>
      <c r="B74" s="854" t="s">
        <v>971</v>
      </c>
      <c r="C74" s="854" t="s">
        <v>979</v>
      </c>
      <c r="D74" s="854" t="s">
        <v>2728</v>
      </c>
      <c r="E74" s="854"/>
      <c r="F74" s="854"/>
      <c r="G74" s="854" t="s">
        <v>2721</v>
      </c>
      <c r="H74" s="854" t="s">
        <v>2729</v>
      </c>
      <c r="I74" s="854"/>
      <c r="J74" s="856"/>
      <c r="K74" s="858">
        <v>50</v>
      </c>
    </row>
    <row r="75" spans="1:11" ht="25" x14ac:dyDescent="0.35">
      <c r="A75" s="854" t="s">
        <v>2640</v>
      </c>
      <c r="B75" s="854" t="s">
        <v>971</v>
      </c>
      <c r="C75" s="854" t="s">
        <v>979</v>
      </c>
      <c r="D75" s="854" t="s">
        <v>2722</v>
      </c>
      <c r="E75" s="854"/>
      <c r="F75" s="854"/>
      <c r="G75" s="854" t="s">
        <v>2721</v>
      </c>
      <c r="H75" s="854" t="s">
        <v>2722</v>
      </c>
      <c r="I75" s="854"/>
      <c r="J75" s="856"/>
      <c r="K75" s="858">
        <v>50</v>
      </c>
    </row>
    <row r="76" spans="1:11" ht="25" x14ac:dyDescent="0.35">
      <c r="A76" s="854" t="s">
        <v>2640</v>
      </c>
      <c r="B76" s="854" t="s">
        <v>971</v>
      </c>
      <c r="C76" s="854" t="s">
        <v>979</v>
      </c>
      <c r="D76" s="854" t="s">
        <v>2730</v>
      </c>
      <c r="E76" s="854"/>
      <c r="F76" s="854"/>
      <c r="G76" s="854" t="s">
        <v>2721</v>
      </c>
      <c r="H76" s="854" t="s">
        <v>2731</v>
      </c>
      <c r="I76" s="854"/>
      <c r="J76" s="856"/>
      <c r="K76" s="858">
        <v>50</v>
      </c>
    </row>
    <row r="77" spans="1:11" ht="25" x14ac:dyDescent="0.35">
      <c r="A77" s="854" t="s">
        <v>2640</v>
      </c>
      <c r="B77" s="854" t="s">
        <v>971</v>
      </c>
      <c r="C77" s="854" t="s">
        <v>979</v>
      </c>
      <c r="D77" s="854" t="s">
        <v>2732</v>
      </c>
      <c r="E77" s="854"/>
      <c r="F77" s="854"/>
      <c r="G77" s="854" t="s">
        <v>2721</v>
      </c>
      <c r="H77" s="854" t="s">
        <v>2733</v>
      </c>
      <c r="I77" s="854"/>
      <c r="J77" s="856"/>
      <c r="K77" s="858">
        <v>50</v>
      </c>
    </row>
    <row r="78" spans="1:11" ht="25" x14ac:dyDescent="0.35">
      <c r="A78" s="854" t="s">
        <v>2640</v>
      </c>
      <c r="B78" s="854" t="s">
        <v>971</v>
      </c>
      <c r="C78" s="854" t="s">
        <v>979</v>
      </c>
      <c r="D78" s="854" t="s">
        <v>2734</v>
      </c>
      <c r="E78" s="854"/>
      <c r="F78" s="854"/>
      <c r="G78" s="854" t="s">
        <v>2721</v>
      </c>
      <c r="H78" s="854" t="s">
        <v>2735</v>
      </c>
      <c r="I78" s="854"/>
      <c r="J78" s="856"/>
      <c r="K78" s="858">
        <v>50</v>
      </c>
    </row>
    <row r="79" spans="1:11" ht="25" x14ac:dyDescent="0.35">
      <c r="A79" s="854" t="s">
        <v>2640</v>
      </c>
      <c r="B79" s="854" t="s">
        <v>971</v>
      </c>
      <c r="C79" s="854" t="s">
        <v>979</v>
      </c>
      <c r="D79" s="854" t="s">
        <v>2736</v>
      </c>
      <c r="E79" s="854"/>
      <c r="F79" s="854"/>
      <c r="G79" s="854" t="s">
        <v>2721</v>
      </c>
      <c r="H79" s="854" t="s">
        <v>2737</v>
      </c>
      <c r="I79" s="854"/>
      <c r="J79" s="856"/>
      <c r="K79" s="858">
        <v>50</v>
      </c>
    </row>
    <row r="80" spans="1:11" ht="25" x14ac:dyDescent="0.35">
      <c r="A80" s="854" t="s">
        <v>2640</v>
      </c>
      <c r="B80" s="854" t="s">
        <v>971</v>
      </c>
      <c r="C80" s="854" t="s">
        <v>979</v>
      </c>
      <c r="D80" s="854" t="s">
        <v>2738</v>
      </c>
      <c r="E80" s="854"/>
      <c r="F80" s="854"/>
      <c r="G80" s="854" t="s">
        <v>2721</v>
      </c>
      <c r="H80" s="854" t="s">
        <v>2739</v>
      </c>
      <c r="I80" s="854"/>
      <c r="J80" s="856"/>
      <c r="K80" s="858">
        <v>50</v>
      </c>
    </row>
    <row r="81" spans="1:11" ht="25" x14ac:dyDescent="0.35">
      <c r="A81" s="854" t="s">
        <v>2640</v>
      </c>
      <c r="B81" s="854" t="s">
        <v>971</v>
      </c>
      <c r="C81" s="854" t="s">
        <v>979</v>
      </c>
      <c r="D81" s="854" t="s">
        <v>2740</v>
      </c>
      <c r="E81" s="854"/>
      <c r="F81" s="854"/>
      <c r="G81" s="854" t="s">
        <v>2721</v>
      </c>
      <c r="H81" s="854" t="s">
        <v>2741</v>
      </c>
      <c r="I81" s="854"/>
      <c r="J81" s="856"/>
      <c r="K81" s="858">
        <v>50</v>
      </c>
    </row>
    <row r="82" spans="1:11" x14ac:dyDescent="0.35">
      <c r="A82" s="854" t="s">
        <v>2640</v>
      </c>
      <c r="B82" s="854" t="s">
        <v>971</v>
      </c>
      <c r="C82" s="854" t="s">
        <v>981</v>
      </c>
      <c r="D82" s="854"/>
      <c r="E82" s="854"/>
      <c r="F82" s="854"/>
      <c r="G82" s="854" t="s">
        <v>2742</v>
      </c>
      <c r="H82" s="854"/>
      <c r="I82" s="854"/>
      <c r="J82" s="856"/>
      <c r="K82" s="858">
        <v>50</v>
      </c>
    </row>
    <row r="83" spans="1:11" x14ac:dyDescent="0.35">
      <c r="A83" s="854" t="s">
        <v>2640</v>
      </c>
      <c r="B83" s="854" t="s">
        <v>971</v>
      </c>
      <c r="C83" s="854" t="s">
        <v>981</v>
      </c>
      <c r="D83" s="854" t="s">
        <v>2743</v>
      </c>
      <c r="E83" s="854"/>
      <c r="F83" s="854"/>
      <c r="G83" s="854" t="s">
        <v>2742</v>
      </c>
      <c r="H83" s="854" t="s">
        <v>2744</v>
      </c>
      <c r="I83" s="854"/>
      <c r="J83" s="856"/>
      <c r="K83" s="858">
        <v>50</v>
      </c>
    </row>
    <row r="84" spans="1:11" x14ac:dyDescent="0.35">
      <c r="A84" s="854" t="s">
        <v>2640</v>
      </c>
      <c r="B84" s="854" t="s">
        <v>971</v>
      </c>
      <c r="C84" s="854" t="s">
        <v>981</v>
      </c>
      <c r="D84" s="854" t="s">
        <v>2745</v>
      </c>
      <c r="E84" s="854"/>
      <c r="F84" s="854"/>
      <c r="G84" s="854" t="s">
        <v>2742</v>
      </c>
      <c r="H84" s="854" t="s">
        <v>2746</v>
      </c>
      <c r="I84" s="854"/>
      <c r="J84" s="856"/>
      <c r="K84" s="858">
        <v>50</v>
      </c>
    </row>
    <row r="85" spans="1:11" x14ac:dyDescent="0.35">
      <c r="A85" s="854" t="s">
        <v>2640</v>
      </c>
      <c r="B85" s="854" t="s">
        <v>971</v>
      </c>
      <c r="C85" s="854" t="s">
        <v>981</v>
      </c>
      <c r="D85" s="854" t="s">
        <v>2747</v>
      </c>
      <c r="E85" s="854"/>
      <c r="F85" s="854"/>
      <c r="G85" s="854" t="s">
        <v>2742</v>
      </c>
      <c r="H85" s="854" t="s">
        <v>2748</v>
      </c>
      <c r="I85" s="854"/>
      <c r="J85" s="856"/>
      <c r="K85" s="858">
        <v>50</v>
      </c>
    </row>
    <row r="86" spans="1:11" x14ac:dyDescent="0.35">
      <c r="A86" s="854" t="s">
        <v>2640</v>
      </c>
      <c r="B86" s="854" t="s">
        <v>971</v>
      </c>
      <c r="C86" s="854" t="s">
        <v>981</v>
      </c>
      <c r="D86" s="854" t="s">
        <v>2749</v>
      </c>
      <c r="E86" s="854"/>
      <c r="F86" s="854"/>
      <c r="G86" s="854" t="s">
        <v>2742</v>
      </c>
      <c r="H86" s="854" t="s">
        <v>2750</v>
      </c>
      <c r="I86" s="854"/>
      <c r="J86" s="856"/>
      <c r="K86" s="858">
        <v>50</v>
      </c>
    </row>
    <row r="87" spans="1:11" x14ac:dyDescent="0.35">
      <c r="A87" s="854" t="s">
        <v>2640</v>
      </c>
      <c r="B87" s="854" t="s">
        <v>971</v>
      </c>
      <c r="C87" s="854" t="s">
        <v>981</v>
      </c>
      <c r="D87" s="854" t="s">
        <v>2751</v>
      </c>
      <c r="E87" s="854"/>
      <c r="F87" s="854"/>
      <c r="G87" s="854" t="s">
        <v>2742</v>
      </c>
      <c r="H87" s="854" t="s">
        <v>2752</v>
      </c>
      <c r="I87" s="854"/>
      <c r="J87" s="856"/>
      <c r="K87" s="858">
        <v>50</v>
      </c>
    </row>
    <row r="88" spans="1:11" ht="25" x14ac:dyDescent="0.35">
      <c r="A88" s="854" t="s">
        <v>2640</v>
      </c>
      <c r="B88" s="854" t="s">
        <v>971</v>
      </c>
      <c r="C88" s="854" t="s">
        <v>981</v>
      </c>
      <c r="D88" s="854" t="s">
        <v>2753</v>
      </c>
      <c r="E88" s="854"/>
      <c r="F88" s="854"/>
      <c r="G88" s="854" t="s">
        <v>2742</v>
      </c>
      <c r="H88" s="854" t="s">
        <v>2754</v>
      </c>
      <c r="I88" s="854"/>
      <c r="J88" s="856"/>
      <c r="K88" s="858">
        <v>50</v>
      </c>
    </row>
    <row r="89" spans="1:11" x14ac:dyDescent="0.35">
      <c r="A89" s="854" t="s">
        <v>2640</v>
      </c>
      <c r="B89" s="854" t="s">
        <v>971</v>
      </c>
      <c r="C89" s="854" t="s">
        <v>2755</v>
      </c>
      <c r="D89" s="854" t="s">
        <v>2756</v>
      </c>
      <c r="E89" s="854" t="s">
        <v>2757</v>
      </c>
      <c r="F89" s="854"/>
      <c r="G89" s="854" t="s">
        <v>2758</v>
      </c>
      <c r="H89" s="854" t="s">
        <v>2759</v>
      </c>
      <c r="I89" s="854" t="s">
        <v>2760</v>
      </c>
      <c r="J89" s="856"/>
      <c r="K89" s="858">
        <v>100</v>
      </c>
    </row>
    <row r="90" spans="1:11" ht="25" x14ac:dyDescent="0.35">
      <c r="A90" s="854" t="s">
        <v>2640</v>
      </c>
      <c r="B90" s="854" t="s">
        <v>971</v>
      </c>
      <c r="C90" s="854" t="s">
        <v>2755</v>
      </c>
      <c r="D90" s="854" t="s">
        <v>2761</v>
      </c>
      <c r="E90" s="854" t="s">
        <v>2762</v>
      </c>
      <c r="F90" s="854"/>
      <c r="G90" s="854" t="s">
        <v>2758</v>
      </c>
      <c r="H90" s="854" t="s">
        <v>2763</v>
      </c>
      <c r="I90" s="854" t="s">
        <v>2764</v>
      </c>
      <c r="J90" s="856"/>
      <c r="K90" s="858">
        <v>100</v>
      </c>
    </row>
    <row r="91" spans="1:11" ht="25" x14ac:dyDescent="0.35">
      <c r="A91" s="854" t="s">
        <v>2640</v>
      </c>
      <c r="B91" s="854" t="s">
        <v>971</v>
      </c>
      <c r="C91" s="854" t="s">
        <v>2755</v>
      </c>
      <c r="D91" s="854" t="s">
        <v>2761</v>
      </c>
      <c r="E91" s="854" t="s">
        <v>2765</v>
      </c>
      <c r="F91" s="854"/>
      <c r="G91" s="854" t="s">
        <v>2758</v>
      </c>
      <c r="H91" s="854" t="s">
        <v>2763</v>
      </c>
      <c r="I91" s="854" t="s">
        <v>2766</v>
      </c>
      <c r="J91" s="856"/>
      <c r="K91" s="858">
        <v>100</v>
      </c>
    </row>
    <row r="92" spans="1:11" ht="25" x14ac:dyDescent="0.35">
      <c r="A92" s="854" t="s">
        <v>2640</v>
      </c>
      <c r="B92" s="854" t="s">
        <v>971</v>
      </c>
      <c r="C92" s="854" t="s">
        <v>2755</v>
      </c>
      <c r="D92" s="854" t="s">
        <v>2761</v>
      </c>
      <c r="E92" s="854" t="s">
        <v>2767</v>
      </c>
      <c r="F92" s="854"/>
      <c r="G92" s="854" t="s">
        <v>2758</v>
      </c>
      <c r="H92" s="854" t="s">
        <v>2763</v>
      </c>
      <c r="I92" s="854" t="s">
        <v>2768</v>
      </c>
      <c r="J92" s="856"/>
      <c r="K92" s="858">
        <v>100</v>
      </c>
    </row>
    <row r="93" spans="1:11" x14ac:dyDescent="0.35">
      <c r="A93" s="854" t="s">
        <v>2640</v>
      </c>
      <c r="B93" s="854" t="s">
        <v>971</v>
      </c>
      <c r="C93" s="854" t="s">
        <v>2755</v>
      </c>
      <c r="D93" s="854" t="s">
        <v>2756</v>
      </c>
      <c r="E93" s="854" t="s">
        <v>2769</v>
      </c>
      <c r="F93" s="854"/>
      <c r="G93" s="854" t="s">
        <v>2758</v>
      </c>
      <c r="H93" s="854" t="s">
        <v>2759</v>
      </c>
      <c r="I93" s="854" t="s">
        <v>2770</v>
      </c>
      <c r="J93" s="856"/>
      <c r="K93" s="858">
        <v>100</v>
      </c>
    </row>
    <row r="94" spans="1:11" x14ac:dyDescent="0.35">
      <c r="A94" s="854" t="s">
        <v>2640</v>
      </c>
      <c r="B94" s="854" t="s">
        <v>971</v>
      </c>
      <c r="C94" s="854" t="s">
        <v>2755</v>
      </c>
      <c r="D94" s="854" t="s">
        <v>2756</v>
      </c>
      <c r="E94" s="854"/>
      <c r="F94" s="854"/>
      <c r="G94" s="854" t="s">
        <v>2758</v>
      </c>
      <c r="H94" s="854" t="s">
        <v>2759</v>
      </c>
      <c r="I94" s="854"/>
      <c r="J94" s="856"/>
      <c r="K94" s="858">
        <v>100</v>
      </c>
    </row>
    <row r="95" spans="1:11" ht="25" x14ac:dyDescent="0.35">
      <c r="A95" s="854" t="s">
        <v>2640</v>
      </c>
      <c r="B95" s="854" t="s">
        <v>971</v>
      </c>
      <c r="C95" s="854" t="s">
        <v>2755</v>
      </c>
      <c r="D95" s="854" t="s">
        <v>2761</v>
      </c>
      <c r="E95" s="854" t="s">
        <v>2771</v>
      </c>
      <c r="F95" s="854"/>
      <c r="G95" s="854" t="s">
        <v>2758</v>
      </c>
      <c r="H95" s="854" t="s">
        <v>2763</v>
      </c>
      <c r="I95" s="854" t="s">
        <v>2772</v>
      </c>
      <c r="J95" s="856"/>
      <c r="K95" s="858">
        <v>100</v>
      </c>
    </row>
    <row r="96" spans="1:11" ht="25" x14ac:dyDescent="0.35">
      <c r="A96" s="854" t="s">
        <v>2640</v>
      </c>
      <c r="B96" s="854" t="s">
        <v>971</v>
      </c>
      <c r="C96" s="854" t="s">
        <v>2755</v>
      </c>
      <c r="D96" s="854" t="s">
        <v>2761</v>
      </c>
      <c r="E96" s="854" t="s">
        <v>2773</v>
      </c>
      <c r="F96" s="854"/>
      <c r="G96" s="854" t="s">
        <v>2758</v>
      </c>
      <c r="H96" s="854" t="s">
        <v>2763</v>
      </c>
      <c r="I96" s="854" t="s">
        <v>2774</v>
      </c>
      <c r="J96" s="856"/>
      <c r="K96" s="858">
        <v>100</v>
      </c>
    </row>
    <row r="97" spans="1:11" ht="25" x14ac:dyDescent="0.35">
      <c r="A97" s="854" t="s">
        <v>2640</v>
      </c>
      <c r="B97" s="854" t="s">
        <v>971</v>
      </c>
      <c r="C97" s="854" t="s">
        <v>2755</v>
      </c>
      <c r="D97" s="854" t="s">
        <v>2761</v>
      </c>
      <c r="E97" s="854" t="s">
        <v>2775</v>
      </c>
      <c r="F97" s="854"/>
      <c r="G97" s="854" t="s">
        <v>2758</v>
      </c>
      <c r="H97" s="854" t="s">
        <v>2763</v>
      </c>
      <c r="I97" s="854" t="s">
        <v>2776</v>
      </c>
      <c r="J97" s="856"/>
      <c r="K97" s="858">
        <v>100</v>
      </c>
    </row>
    <row r="98" spans="1:11" x14ac:dyDescent="0.35">
      <c r="A98" s="854" t="s">
        <v>2640</v>
      </c>
      <c r="B98" s="854" t="s">
        <v>971</v>
      </c>
      <c r="C98" s="854" t="s">
        <v>2755</v>
      </c>
      <c r="D98" s="854" t="s">
        <v>2756</v>
      </c>
      <c r="E98" s="854" t="s">
        <v>2777</v>
      </c>
      <c r="F98" s="854"/>
      <c r="G98" s="854" t="s">
        <v>2758</v>
      </c>
      <c r="H98" s="854" t="s">
        <v>2759</v>
      </c>
      <c r="I98" s="854" t="s">
        <v>2778</v>
      </c>
      <c r="J98" s="856"/>
      <c r="K98" s="858">
        <v>100</v>
      </c>
    </row>
    <row r="99" spans="1:11" ht="25" x14ac:dyDescent="0.35">
      <c r="A99" s="854" t="s">
        <v>2640</v>
      </c>
      <c r="B99" s="854" t="s">
        <v>971</v>
      </c>
      <c r="C99" s="854" t="s">
        <v>2755</v>
      </c>
      <c r="D99" s="854" t="s">
        <v>2761</v>
      </c>
      <c r="E99" s="854" t="s">
        <v>2779</v>
      </c>
      <c r="F99" s="854"/>
      <c r="G99" s="854" t="s">
        <v>2758</v>
      </c>
      <c r="H99" s="854" t="s">
        <v>2763</v>
      </c>
      <c r="I99" s="854" t="s">
        <v>2780</v>
      </c>
      <c r="J99" s="856"/>
      <c r="K99" s="858">
        <v>100</v>
      </c>
    </row>
    <row r="100" spans="1:11" x14ac:dyDescent="0.35">
      <c r="A100" s="854" t="s">
        <v>2640</v>
      </c>
      <c r="B100" s="854" t="s">
        <v>971</v>
      </c>
      <c r="C100" s="854" t="s">
        <v>2755</v>
      </c>
      <c r="D100" s="854" t="s">
        <v>2756</v>
      </c>
      <c r="E100" s="854" t="s">
        <v>2781</v>
      </c>
      <c r="F100" s="854"/>
      <c r="G100" s="854" t="s">
        <v>2758</v>
      </c>
      <c r="H100" s="854" t="s">
        <v>2759</v>
      </c>
      <c r="I100" s="854" t="s">
        <v>2782</v>
      </c>
      <c r="J100" s="856"/>
      <c r="K100" s="858">
        <v>100</v>
      </c>
    </row>
    <row r="101" spans="1:11" x14ac:dyDescent="0.35">
      <c r="A101" s="854" t="s">
        <v>2640</v>
      </c>
      <c r="B101" s="854" t="s">
        <v>971</v>
      </c>
      <c r="C101" s="854" t="s">
        <v>2755</v>
      </c>
      <c r="D101" s="854" t="s">
        <v>2756</v>
      </c>
      <c r="E101" s="854" t="s">
        <v>2783</v>
      </c>
      <c r="F101" s="854"/>
      <c r="G101" s="854" t="s">
        <v>2758</v>
      </c>
      <c r="H101" s="854" t="s">
        <v>2759</v>
      </c>
      <c r="I101" s="854" t="s">
        <v>2783</v>
      </c>
      <c r="J101" s="856"/>
      <c r="K101" s="858">
        <v>100</v>
      </c>
    </row>
    <row r="102" spans="1:11" x14ac:dyDescent="0.35">
      <c r="A102" s="854" t="s">
        <v>2640</v>
      </c>
      <c r="B102" s="854" t="s">
        <v>971</v>
      </c>
      <c r="C102" s="854" t="s">
        <v>2755</v>
      </c>
      <c r="D102" s="854"/>
      <c r="E102" s="854"/>
      <c r="F102" s="854"/>
      <c r="G102" s="854" t="s">
        <v>2758</v>
      </c>
      <c r="H102" s="854"/>
      <c r="I102" s="854"/>
      <c r="J102" s="856"/>
      <c r="K102" s="858">
        <v>100</v>
      </c>
    </row>
    <row r="103" spans="1:11" ht="25" x14ac:dyDescent="0.35">
      <c r="A103" s="854" t="s">
        <v>2640</v>
      </c>
      <c r="B103" s="854" t="s">
        <v>971</v>
      </c>
      <c r="C103" s="854" t="s">
        <v>2755</v>
      </c>
      <c r="D103" s="854" t="s">
        <v>2761</v>
      </c>
      <c r="E103" s="854"/>
      <c r="F103" s="854"/>
      <c r="G103" s="854" t="s">
        <v>2758</v>
      </c>
      <c r="H103" s="854" t="s">
        <v>2763</v>
      </c>
      <c r="I103" s="854"/>
      <c r="J103" s="856"/>
      <c r="K103" s="858">
        <v>100</v>
      </c>
    </row>
    <row r="104" spans="1:11" x14ac:dyDescent="0.35">
      <c r="A104" s="854" t="s">
        <v>2640</v>
      </c>
      <c r="B104" s="854" t="s">
        <v>971</v>
      </c>
      <c r="C104" s="854" t="s">
        <v>2755</v>
      </c>
      <c r="D104" s="854" t="s">
        <v>2784</v>
      </c>
      <c r="E104" s="854"/>
      <c r="F104" s="854"/>
      <c r="G104" s="854" t="s">
        <v>2758</v>
      </c>
      <c r="H104" s="854" t="s">
        <v>2785</v>
      </c>
      <c r="I104" s="854"/>
      <c r="J104" s="856"/>
      <c r="K104" s="858">
        <v>100</v>
      </c>
    </row>
    <row r="105" spans="1:11" x14ac:dyDescent="0.35">
      <c r="A105" s="854" t="s">
        <v>2640</v>
      </c>
      <c r="B105" s="854" t="s">
        <v>971</v>
      </c>
      <c r="C105" s="854" t="s">
        <v>2755</v>
      </c>
      <c r="D105" s="854" t="s">
        <v>2784</v>
      </c>
      <c r="E105" s="854" t="s">
        <v>2786</v>
      </c>
      <c r="F105" s="854"/>
      <c r="G105" s="854" t="s">
        <v>2758</v>
      </c>
      <c r="H105" s="854" t="s">
        <v>2785</v>
      </c>
      <c r="I105" s="854" t="s">
        <v>2786</v>
      </c>
      <c r="J105" s="856"/>
      <c r="K105" s="858">
        <v>100</v>
      </c>
    </row>
    <row r="106" spans="1:11" x14ac:dyDescent="0.35">
      <c r="A106" s="854" t="s">
        <v>2640</v>
      </c>
      <c r="B106" s="854" t="s">
        <v>971</v>
      </c>
      <c r="C106" s="854" t="s">
        <v>2755</v>
      </c>
      <c r="D106" s="854" t="s">
        <v>2784</v>
      </c>
      <c r="E106" s="854" t="s">
        <v>2787</v>
      </c>
      <c r="F106" s="854"/>
      <c r="G106" s="854" t="s">
        <v>2758</v>
      </c>
      <c r="H106" s="854" t="s">
        <v>2785</v>
      </c>
      <c r="I106" s="854" t="s">
        <v>2787</v>
      </c>
      <c r="J106" s="856"/>
      <c r="K106" s="858">
        <v>100</v>
      </c>
    </row>
    <row r="107" spans="1:11" x14ac:dyDescent="0.35">
      <c r="A107" s="854" t="s">
        <v>2640</v>
      </c>
      <c r="B107" s="854" t="s">
        <v>971</v>
      </c>
      <c r="C107" s="854" t="s">
        <v>2755</v>
      </c>
      <c r="D107" s="854" t="s">
        <v>2784</v>
      </c>
      <c r="E107" s="854" t="s">
        <v>2788</v>
      </c>
      <c r="F107" s="854"/>
      <c r="G107" s="854" t="s">
        <v>2758</v>
      </c>
      <c r="H107" s="854" t="s">
        <v>2785</v>
      </c>
      <c r="I107" s="854" t="s">
        <v>2789</v>
      </c>
      <c r="J107" s="856"/>
      <c r="K107" s="858">
        <v>100</v>
      </c>
    </row>
    <row r="108" spans="1:11" x14ac:dyDescent="0.35">
      <c r="A108" s="854" t="s">
        <v>2640</v>
      </c>
      <c r="B108" s="854" t="s">
        <v>971</v>
      </c>
      <c r="C108" s="854" t="s">
        <v>2755</v>
      </c>
      <c r="D108" s="854" t="s">
        <v>2784</v>
      </c>
      <c r="E108" s="854" t="s">
        <v>2790</v>
      </c>
      <c r="F108" s="854"/>
      <c r="G108" s="854" t="s">
        <v>2758</v>
      </c>
      <c r="H108" s="854" t="s">
        <v>2785</v>
      </c>
      <c r="I108" s="854" t="s">
        <v>2791</v>
      </c>
      <c r="J108" s="856"/>
      <c r="K108" s="858">
        <v>100</v>
      </c>
    </row>
    <row r="109" spans="1:11" x14ac:dyDescent="0.35">
      <c r="A109" s="854" t="s">
        <v>2640</v>
      </c>
      <c r="B109" s="854" t="s">
        <v>971</v>
      </c>
      <c r="C109" s="854" t="s">
        <v>2755</v>
      </c>
      <c r="D109" s="854" t="s">
        <v>2784</v>
      </c>
      <c r="E109" s="854" t="s">
        <v>2792</v>
      </c>
      <c r="F109" s="854"/>
      <c r="G109" s="854" t="s">
        <v>2758</v>
      </c>
      <c r="H109" s="854" t="s">
        <v>2785</v>
      </c>
      <c r="I109" s="854" t="s">
        <v>2793</v>
      </c>
      <c r="J109" s="856"/>
      <c r="K109" s="858">
        <v>100</v>
      </c>
    </row>
    <row r="110" spans="1:11" x14ac:dyDescent="0.35">
      <c r="A110" s="854" t="s">
        <v>2640</v>
      </c>
      <c r="B110" s="854" t="s">
        <v>971</v>
      </c>
      <c r="C110" s="854" t="s">
        <v>2755</v>
      </c>
      <c r="D110" s="854" t="s">
        <v>2784</v>
      </c>
      <c r="E110" s="854" t="s">
        <v>2794</v>
      </c>
      <c r="F110" s="854"/>
      <c r="G110" s="854" t="s">
        <v>2758</v>
      </c>
      <c r="H110" s="854" t="s">
        <v>2785</v>
      </c>
      <c r="I110" s="854" t="s">
        <v>2795</v>
      </c>
      <c r="J110" s="856"/>
      <c r="K110" s="858">
        <v>100</v>
      </c>
    </row>
    <row r="111" spans="1:11" x14ac:dyDescent="0.35">
      <c r="A111" s="854" t="s">
        <v>2640</v>
      </c>
      <c r="B111" s="854" t="s">
        <v>971</v>
      </c>
      <c r="C111" s="854" t="s">
        <v>2755</v>
      </c>
      <c r="D111" s="854" t="s">
        <v>2784</v>
      </c>
      <c r="E111" s="854" t="s">
        <v>2796</v>
      </c>
      <c r="F111" s="854"/>
      <c r="G111" s="854" t="s">
        <v>2758</v>
      </c>
      <c r="H111" s="854" t="s">
        <v>2785</v>
      </c>
      <c r="I111" s="854" t="s">
        <v>2797</v>
      </c>
      <c r="J111" s="856"/>
      <c r="K111" s="858">
        <v>100</v>
      </c>
    </row>
    <row r="112" spans="1:11" x14ac:dyDescent="0.35">
      <c r="A112" s="854" t="s">
        <v>2640</v>
      </c>
      <c r="B112" s="854" t="s">
        <v>971</v>
      </c>
      <c r="C112" s="854" t="s">
        <v>2755</v>
      </c>
      <c r="D112" s="854" t="s">
        <v>2784</v>
      </c>
      <c r="E112" s="854" t="s">
        <v>2798</v>
      </c>
      <c r="F112" s="854"/>
      <c r="G112" s="854" t="s">
        <v>2758</v>
      </c>
      <c r="H112" s="854" t="s">
        <v>2785</v>
      </c>
      <c r="I112" s="854" t="s">
        <v>2799</v>
      </c>
      <c r="J112" s="856"/>
      <c r="K112" s="858">
        <v>100</v>
      </c>
    </row>
    <row r="113" spans="1:11" ht="25" x14ac:dyDescent="0.35">
      <c r="A113" s="854" t="s">
        <v>2640</v>
      </c>
      <c r="B113" s="854" t="s">
        <v>971</v>
      </c>
      <c r="C113" s="854" t="s">
        <v>2755</v>
      </c>
      <c r="D113" s="854" t="s">
        <v>2800</v>
      </c>
      <c r="E113" s="854"/>
      <c r="F113" s="854"/>
      <c r="G113" s="854" t="s">
        <v>2758</v>
      </c>
      <c r="H113" s="854" t="s">
        <v>2801</v>
      </c>
      <c r="I113" s="854"/>
      <c r="J113" s="856"/>
      <c r="K113" s="858">
        <v>100</v>
      </c>
    </row>
    <row r="114" spans="1:11" ht="25" x14ac:dyDescent="0.35">
      <c r="A114" s="854" t="s">
        <v>2640</v>
      </c>
      <c r="B114" s="854" t="s">
        <v>971</v>
      </c>
      <c r="C114" s="854" t="s">
        <v>2755</v>
      </c>
      <c r="D114" s="854" t="s">
        <v>2800</v>
      </c>
      <c r="E114" s="854" t="s">
        <v>2802</v>
      </c>
      <c r="F114" s="854"/>
      <c r="G114" s="854" t="s">
        <v>2758</v>
      </c>
      <c r="H114" s="854" t="s">
        <v>2801</v>
      </c>
      <c r="I114" s="854" t="s">
        <v>2803</v>
      </c>
      <c r="J114" s="856"/>
      <c r="K114" s="858">
        <v>100</v>
      </c>
    </row>
    <row r="115" spans="1:11" ht="25" x14ac:dyDescent="0.35">
      <c r="A115" s="854" t="s">
        <v>2640</v>
      </c>
      <c r="B115" s="854" t="s">
        <v>971</v>
      </c>
      <c r="C115" s="854" t="s">
        <v>2755</v>
      </c>
      <c r="D115" s="854" t="s">
        <v>2800</v>
      </c>
      <c r="E115" s="854" t="s">
        <v>2804</v>
      </c>
      <c r="F115" s="854"/>
      <c r="G115" s="854" t="s">
        <v>2758</v>
      </c>
      <c r="H115" s="854" t="s">
        <v>2801</v>
      </c>
      <c r="I115" s="854" t="s">
        <v>2805</v>
      </c>
      <c r="J115" s="856"/>
      <c r="K115" s="858">
        <v>100</v>
      </c>
    </row>
    <row r="116" spans="1:11" ht="25" x14ac:dyDescent="0.35">
      <c r="A116" s="854" t="s">
        <v>2640</v>
      </c>
      <c r="B116" s="854" t="s">
        <v>971</v>
      </c>
      <c r="C116" s="854" t="s">
        <v>2755</v>
      </c>
      <c r="D116" s="854" t="s">
        <v>2800</v>
      </c>
      <c r="E116" s="854" t="s">
        <v>2806</v>
      </c>
      <c r="F116" s="854"/>
      <c r="G116" s="854" t="s">
        <v>2758</v>
      </c>
      <c r="H116" s="854" t="s">
        <v>2801</v>
      </c>
      <c r="I116" s="854" t="s">
        <v>2807</v>
      </c>
      <c r="J116" s="856"/>
      <c r="K116" s="858">
        <v>100</v>
      </c>
    </row>
    <row r="117" spans="1:11" ht="25" x14ac:dyDescent="0.35">
      <c r="A117" s="854" t="s">
        <v>2640</v>
      </c>
      <c r="B117" s="854" t="s">
        <v>971</v>
      </c>
      <c r="C117" s="854" t="s">
        <v>2755</v>
      </c>
      <c r="D117" s="854" t="s">
        <v>2800</v>
      </c>
      <c r="E117" s="854" t="s">
        <v>2808</v>
      </c>
      <c r="F117" s="854"/>
      <c r="G117" s="854" t="s">
        <v>2758</v>
      </c>
      <c r="H117" s="854" t="s">
        <v>2801</v>
      </c>
      <c r="I117" s="854" t="s">
        <v>2809</v>
      </c>
      <c r="J117" s="856"/>
      <c r="K117" s="858">
        <v>100</v>
      </c>
    </row>
    <row r="118" spans="1:11" ht="25" x14ac:dyDescent="0.35">
      <c r="A118" s="854" t="s">
        <v>2640</v>
      </c>
      <c r="B118" s="854" t="s">
        <v>971</v>
      </c>
      <c r="C118" s="854" t="s">
        <v>2755</v>
      </c>
      <c r="D118" s="854" t="s">
        <v>2800</v>
      </c>
      <c r="E118" s="854" t="s">
        <v>2810</v>
      </c>
      <c r="F118" s="854"/>
      <c r="G118" s="854" t="s">
        <v>2758</v>
      </c>
      <c r="H118" s="854" t="s">
        <v>2801</v>
      </c>
      <c r="I118" s="854" t="s">
        <v>2811</v>
      </c>
      <c r="J118" s="856"/>
      <c r="K118" s="858">
        <v>100</v>
      </c>
    </row>
    <row r="119" spans="1:11" ht="25" x14ac:dyDescent="0.35">
      <c r="A119" s="854" t="s">
        <v>2640</v>
      </c>
      <c r="B119" s="854" t="s">
        <v>971</v>
      </c>
      <c r="C119" s="854" t="s">
        <v>2755</v>
      </c>
      <c r="D119" s="854" t="s">
        <v>2800</v>
      </c>
      <c r="E119" s="854" t="s">
        <v>2812</v>
      </c>
      <c r="F119" s="854"/>
      <c r="G119" s="854" t="s">
        <v>2758</v>
      </c>
      <c r="H119" s="854" t="s">
        <v>2801</v>
      </c>
      <c r="I119" s="854" t="s">
        <v>2813</v>
      </c>
      <c r="J119" s="856"/>
      <c r="K119" s="858">
        <v>100</v>
      </c>
    </row>
    <row r="120" spans="1:11" ht="25" x14ac:dyDescent="0.35">
      <c r="A120" s="854" t="s">
        <v>2640</v>
      </c>
      <c r="B120" s="854" t="s">
        <v>971</v>
      </c>
      <c r="C120" s="854" t="s">
        <v>2755</v>
      </c>
      <c r="D120" s="854" t="s">
        <v>2800</v>
      </c>
      <c r="E120" s="854" t="s">
        <v>2814</v>
      </c>
      <c r="F120" s="854"/>
      <c r="G120" s="854" t="s">
        <v>2758</v>
      </c>
      <c r="H120" s="854" t="s">
        <v>2801</v>
      </c>
      <c r="I120" s="854" t="s">
        <v>2815</v>
      </c>
      <c r="J120" s="856"/>
      <c r="K120" s="858">
        <v>100</v>
      </c>
    </row>
    <row r="121" spans="1:11" ht="25" x14ac:dyDescent="0.35">
      <c r="A121" s="854" t="s">
        <v>2640</v>
      </c>
      <c r="B121" s="854" t="s">
        <v>971</v>
      </c>
      <c r="C121" s="854" t="s">
        <v>2755</v>
      </c>
      <c r="D121" s="854" t="s">
        <v>2800</v>
      </c>
      <c r="E121" s="854" t="s">
        <v>2816</v>
      </c>
      <c r="F121" s="854"/>
      <c r="G121" s="854" t="s">
        <v>2758</v>
      </c>
      <c r="H121" s="854" t="s">
        <v>2801</v>
      </c>
      <c r="I121" s="854" t="s">
        <v>2817</v>
      </c>
      <c r="J121" s="856"/>
      <c r="K121" s="858">
        <v>100</v>
      </c>
    </row>
    <row r="122" spans="1:11" ht="25" x14ac:dyDescent="0.35">
      <c r="A122" s="854" t="s">
        <v>2640</v>
      </c>
      <c r="B122" s="854" t="s">
        <v>971</v>
      </c>
      <c r="C122" s="854" t="s">
        <v>2755</v>
      </c>
      <c r="D122" s="854" t="s">
        <v>2800</v>
      </c>
      <c r="E122" s="854" t="s">
        <v>2818</v>
      </c>
      <c r="F122" s="854"/>
      <c r="G122" s="854" t="s">
        <v>2758</v>
      </c>
      <c r="H122" s="854" t="s">
        <v>2801</v>
      </c>
      <c r="I122" s="854" t="s">
        <v>2819</v>
      </c>
      <c r="J122" s="856"/>
      <c r="K122" s="858">
        <v>100</v>
      </c>
    </row>
    <row r="123" spans="1:11" ht="25" x14ac:dyDescent="0.35">
      <c r="A123" s="854" t="s">
        <v>2640</v>
      </c>
      <c r="B123" s="854" t="s">
        <v>971</v>
      </c>
      <c r="C123" s="854" t="s">
        <v>2755</v>
      </c>
      <c r="D123" s="854" t="s">
        <v>2800</v>
      </c>
      <c r="E123" s="854" t="s">
        <v>2820</v>
      </c>
      <c r="F123" s="854"/>
      <c r="G123" s="854" t="s">
        <v>2758</v>
      </c>
      <c r="H123" s="854" t="s">
        <v>2801</v>
      </c>
      <c r="I123" s="854" t="s">
        <v>2821</v>
      </c>
      <c r="J123" s="856"/>
      <c r="K123" s="858">
        <v>100</v>
      </c>
    </row>
    <row r="124" spans="1:11" ht="25" x14ac:dyDescent="0.35">
      <c r="A124" s="854" t="s">
        <v>2640</v>
      </c>
      <c r="B124" s="854" t="s">
        <v>971</v>
      </c>
      <c r="C124" s="854" t="s">
        <v>2755</v>
      </c>
      <c r="D124" s="854" t="s">
        <v>2800</v>
      </c>
      <c r="E124" s="854" t="s">
        <v>2822</v>
      </c>
      <c r="F124" s="854"/>
      <c r="G124" s="854" t="s">
        <v>2758</v>
      </c>
      <c r="H124" s="854" t="s">
        <v>2801</v>
      </c>
      <c r="I124" s="854" t="s">
        <v>2823</v>
      </c>
      <c r="J124" s="856"/>
      <c r="K124" s="858">
        <v>100</v>
      </c>
    </row>
    <row r="125" spans="1:11" ht="25" x14ac:dyDescent="0.35">
      <c r="A125" s="854" t="s">
        <v>2640</v>
      </c>
      <c r="B125" s="854" t="s">
        <v>971</v>
      </c>
      <c r="C125" s="854" t="s">
        <v>2755</v>
      </c>
      <c r="D125" s="854" t="s">
        <v>2800</v>
      </c>
      <c r="E125" s="854" t="s">
        <v>2824</v>
      </c>
      <c r="F125" s="854"/>
      <c r="G125" s="854" t="s">
        <v>2758</v>
      </c>
      <c r="H125" s="854" t="s">
        <v>2801</v>
      </c>
      <c r="I125" s="854" t="s">
        <v>2825</v>
      </c>
      <c r="J125" s="856"/>
      <c r="K125" s="858">
        <v>100</v>
      </c>
    </row>
    <row r="126" spans="1:11" ht="25" x14ac:dyDescent="0.35">
      <c r="A126" s="854" t="s">
        <v>2640</v>
      </c>
      <c r="B126" s="854" t="s">
        <v>971</v>
      </c>
      <c r="C126" s="854" t="s">
        <v>2755</v>
      </c>
      <c r="D126" s="854" t="s">
        <v>2826</v>
      </c>
      <c r="E126" s="854"/>
      <c r="F126" s="854"/>
      <c r="G126" s="854" t="s">
        <v>2758</v>
      </c>
      <c r="H126" s="854" t="s">
        <v>2827</v>
      </c>
      <c r="I126" s="854"/>
      <c r="J126" s="856"/>
      <c r="K126" s="858">
        <v>100</v>
      </c>
    </row>
    <row r="127" spans="1:11" ht="25" x14ac:dyDescent="0.35">
      <c r="A127" s="854" t="s">
        <v>2640</v>
      </c>
      <c r="B127" s="854" t="s">
        <v>971</v>
      </c>
      <c r="C127" s="854" t="s">
        <v>2755</v>
      </c>
      <c r="D127" s="854" t="s">
        <v>2826</v>
      </c>
      <c r="E127" s="854" t="s">
        <v>2828</v>
      </c>
      <c r="F127" s="854"/>
      <c r="G127" s="854" t="s">
        <v>2758</v>
      </c>
      <c r="H127" s="854" t="s">
        <v>2827</v>
      </c>
      <c r="I127" s="854" t="s">
        <v>2829</v>
      </c>
      <c r="J127" s="856"/>
      <c r="K127" s="858">
        <v>100</v>
      </c>
    </row>
    <row r="128" spans="1:11" ht="25" x14ac:dyDescent="0.35">
      <c r="A128" s="854" t="s">
        <v>2640</v>
      </c>
      <c r="B128" s="854" t="s">
        <v>971</v>
      </c>
      <c r="C128" s="854" t="s">
        <v>2755</v>
      </c>
      <c r="D128" s="854" t="s">
        <v>2826</v>
      </c>
      <c r="E128" s="854" t="s">
        <v>2830</v>
      </c>
      <c r="F128" s="854"/>
      <c r="G128" s="854" t="s">
        <v>2758</v>
      </c>
      <c r="H128" s="854" t="s">
        <v>2827</v>
      </c>
      <c r="I128" s="854" t="s">
        <v>2831</v>
      </c>
      <c r="J128" s="856"/>
      <c r="K128" s="858">
        <v>100</v>
      </c>
    </row>
    <row r="129" spans="1:11" ht="25" x14ac:dyDescent="0.35">
      <c r="A129" s="854" t="s">
        <v>2640</v>
      </c>
      <c r="B129" s="854" t="s">
        <v>971</v>
      </c>
      <c r="C129" s="854" t="s">
        <v>2755</v>
      </c>
      <c r="D129" s="854" t="s">
        <v>2832</v>
      </c>
      <c r="E129" s="854"/>
      <c r="F129" s="854"/>
      <c r="G129" s="854" t="s">
        <v>2758</v>
      </c>
      <c r="H129" s="854" t="s">
        <v>2833</v>
      </c>
      <c r="I129" s="854"/>
      <c r="J129" s="856"/>
      <c r="K129" s="858">
        <v>100</v>
      </c>
    </row>
    <row r="130" spans="1:11" ht="25" x14ac:dyDescent="0.35">
      <c r="A130" s="854" t="s">
        <v>2640</v>
      </c>
      <c r="B130" s="854" t="s">
        <v>971</v>
      </c>
      <c r="C130" s="854" t="s">
        <v>2755</v>
      </c>
      <c r="D130" s="854" t="s">
        <v>2832</v>
      </c>
      <c r="E130" s="854" t="s">
        <v>2834</v>
      </c>
      <c r="F130" s="854"/>
      <c r="G130" s="854" t="s">
        <v>2758</v>
      </c>
      <c r="H130" s="854" t="s">
        <v>2833</v>
      </c>
      <c r="I130" s="854" t="s">
        <v>2835</v>
      </c>
      <c r="J130" s="856"/>
      <c r="K130" s="858">
        <v>100</v>
      </c>
    </row>
    <row r="131" spans="1:11" ht="25" x14ac:dyDescent="0.35">
      <c r="A131" s="854" t="s">
        <v>2640</v>
      </c>
      <c r="B131" s="854" t="s">
        <v>971</v>
      </c>
      <c r="C131" s="854" t="s">
        <v>2755</v>
      </c>
      <c r="D131" s="854" t="s">
        <v>2832</v>
      </c>
      <c r="E131" s="854" t="s">
        <v>2836</v>
      </c>
      <c r="F131" s="854"/>
      <c r="G131" s="854" t="s">
        <v>2758</v>
      </c>
      <c r="H131" s="854" t="s">
        <v>2833</v>
      </c>
      <c r="I131" s="854" t="s">
        <v>2837</v>
      </c>
      <c r="J131" s="856"/>
      <c r="K131" s="858">
        <v>100</v>
      </c>
    </row>
    <row r="132" spans="1:11" ht="25" x14ac:dyDescent="0.35">
      <c r="A132" s="854" t="s">
        <v>2640</v>
      </c>
      <c r="B132" s="854" t="s">
        <v>971</v>
      </c>
      <c r="C132" s="854" t="s">
        <v>2755</v>
      </c>
      <c r="D132" s="854" t="s">
        <v>2832</v>
      </c>
      <c r="E132" s="854" t="s">
        <v>2838</v>
      </c>
      <c r="F132" s="854"/>
      <c r="G132" s="854" t="s">
        <v>2758</v>
      </c>
      <c r="H132" s="854" t="s">
        <v>2833</v>
      </c>
      <c r="I132" s="854" t="s">
        <v>2839</v>
      </c>
      <c r="J132" s="856"/>
      <c r="K132" s="858">
        <v>100</v>
      </c>
    </row>
    <row r="133" spans="1:11" x14ac:dyDescent="0.35">
      <c r="A133" s="854" t="s">
        <v>2640</v>
      </c>
      <c r="B133" s="854" t="s">
        <v>971</v>
      </c>
      <c r="C133" s="854" t="s">
        <v>2755</v>
      </c>
      <c r="D133" s="854" t="s">
        <v>2840</v>
      </c>
      <c r="E133" s="854"/>
      <c r="F133" s="854"/>
      <c r="G133" s="854" t="s">
        <v>2758</v>
      </c>
      <c r="H133" s="854" t="s">
        <v>2841</v>
      </c>
      <c r="I133" s="854"/>
      <c r="J133" s="856"/>
      <c r="K133" s="858">
        <v>100</v>
      </c>
    </row>
    <row r="134" spans="1:11" x14ac:dyDescent="0.35">
      <c r="A134" s="854" t="s">
        <v>2640</v>
      </c>
      <c r="B134" s="854" t="s">
        <v>971</v>
      </c>
      <c r="C134" s="854" t="s">
        <v>2755</v>
      </c>
      <c r="D134" s="854" t="s">
        <v>2840</v>
      </c>
      <c r="E134" s="854" t="s">
        <v>2842</v>
      </c>
      <c r="F134" s="854"/>
      <c r="G134" s="854" t="s">
        <v>2758</v>
      </c>
      <c r="H134" s="854" t="s">
        <v>2841</v>
      </c>
      <c r="I134" s="854" t="s">
        <v>2843</v>
      </c>
      <c r="J134" s="856"/>
      <c r="K134" s="858">
        <v>100</v>
      </c>
    </row>
    <row r="135" spans="1:11" x14ac:dyDescent="0.35">
      <c r="A135" s="854" t="s">
        <v>2640</v>
      </c>
      <c r="B135" s="854" t="s">
        <v>971</v>
      </c>
      <c r="C135" s="854" t="s">
        <v>2755</v>
      </c>
      <c r="D135" s="854" t="s">
        <v>2840</v>
      </c>
      <c r="E135" s="854" t="s">
        <v>2844</v>
      </c>
      <c r="F135" s="854"/>
      <c r="G135" s="854" t="s">
        <v>2758</v>
      </c>
      <c r="H135" s="854" t="s">
        <v>2841</v>
      </c>
      <c r="I135" s="854" t="s">
        <v>2845</v>
      </c>
      <c r="J135" s="856"/>
      <c r="K135" s="858">
        <v>100</v>
      </c>
    </row>
    <row r="136" spans="1:11" x14ac:dyDescent="0.35">
      <c r="A136" s="854" t="s">
        <v>2640</v>
      </c>
      <c r="B136" s="854" t="s">
        <v>971</v>
      </c>
      <c r="C136" s="854" t="s">
        <v>2755</v>
      </c>
      <c r="D136" s="854" t="s">
        <v>2840</v>
      </c>
      <c r="E136" s="854" t="s">
        <v>2846</v>
      </c>
      <c r="F136" s="854"/>
      <c r="G136" s="854" t="s">
        <v>2758</v>
      </c>
      <c r="H136" s="854" t="s">
        <v>2841</v>
      </c>
      <c r="I136" s="854" t="s">
        <v>2847</v>
      </c>
      <c r="J136" s="856"/>
      <c r="K136" s="858">
        <v>100</v>
      </c>
    </row>
    <row r="137" spans="1:11" x14ac:dyDescent="0.35">
      <c r="A137" s="854" t="s">
        <v>2640</v>
      </c>
      <c r="B137" s="854" t="s">
        <v>971</v>
      </c>
      <c r="C137" s="854" t="s">
        <v>2755</v>
      </c>
      <c r="D137" s="854" t="s">
        <v>2848</v>
      </c>
      <c r="E137" s="854"/>
      <c r="F137" s="854"/>
      <c r="G137" s="854" t="s">
        <v>2758</v>
      </c>
      <c r="H137" s="854" t="s">
        <v>2849</v>
      </c>
      <c r="I137" s="854"/>
      <c r="J137" s="856"/>
      <c r="K137" s="858">
        <v>100</v>
      </c>
    </row>
    <row r="138" spans="1:11" ht="25" x14ac:dyDescent="0.35">
      <c r="A138" s="854" t="s">
        <v>2640</v>
      </c>
      <c r="B138" s="854" t="s">
        <v>971</v>
      </c>
      <c r="C138" s="854" t="s">
        <v>2755</v>
      </c>
      <c r="D138" s="854" t="s">
        <v>2848</v>
      </c>
      <c r="E138" s="854" t="s">
        <v>2850</v>
      </c>
      <c r="F138" s="854"/>
      <c r="G138" s="854" t="s">
        <v>2758</v>
      </c>
      <c r="H138" s="854" t="s">
        <v>2849</v>
      </c>
      <c r="I138" s="854" t="s">
        <v>2851</v>
      </c>
      <c r="J138" s="856"/>
      <c r="K138" s="858">
        <v>100</v>
      </c>
    </row>
    <row r="139" spans="1:11" x14ac:dyDescent="0.35">
      <c r="A139" s="854" t="s">
        <v>2640</v>
      </c>
      <c r="B139" s="854" t="s">
        <v>971</v>
      </c>
      <c r="C139" s="854" t="s">
        <v>2755</v>
      </c>
      <c r="D139" s="854" t="s">
        <v>2848</v>
      </c>
      <c r="E139" s="854" t="s">
        <v>2852</v>
      </c>
      <c r="F139" s="854"/>
      <c r="G139" s="854" t="s">
        <v>2758</v>
      </c>
      <c r="H139" s="854" t="s">
        <v>2849</v>
      </c>
      <c r="I139" s="854" t="s">
        <v>2853</v>
      </c>
      <c r="J139" s="856"/>
      <c r="K139" s="858">
        <v>100</v>
      </c>
    </row>
    <row r="140" spans="1:11" x14ac:dyDescent="0.35">
      <c r="A140" s="854" t="s">
        <v>2640</v>
      </c>
      <c r="B140" s="854" t="s">
        <v>971</v>
      </c>
      <c r="C140" s="854" t="s">
        <v>2755</v>
      </c>
      <c r="D140" s="854" t="s">
        <v>2848</v>
      </c>
      <c r="E140" s="854" t="s">
        <v>2854</v>
      </c>
      <c r="F140" s="854"/>
      <c r="G140" s="854" t="s">
        <v>2758</v>
      </c>
      <c r="H140" s="854" t="s">
        <v>2849</v>
      </c>
      <c r="I140" s="854" t="s">
        <v>2855</v>
      </c>
      <c r="J140" s="856"/>
      <c r="K140" s="858">
        <v>100</v>
      </c>
    </row>
    <row r="141" spans="1:11" ht="25" x14ac:dyDescent="0.35">
      <c r="A141" s="854" t="s">
        <v>2640</v>
      </c>
      <c r="B141" s="854" t="s">
        <v>971</v>
      </c>
      <c r="C141" s="854" t="s">
        <v>982</v>
      </c>
      <c r="D141" s="854"/>
      <c r="E141" s="854"/>
      <c r="F141" s="854"/>
      <c r="G141" s="854" t="s">
        <v>2856</v>
      </c>
      <c r="H141" s="854"/>
      <c r="I141" s="854"/>
      <c r="J141" s="856"/>
      <c r="K141" s="858">
        <v>50</v>
      </c>
    </row>
    <row r="142" spans="1:11" ht="25" x14ac:dyDescent="0.35">
      <c r="A142" s="854" t="s">
        <v>2640</v>
      </c>
      <c r="B142" s="854" t="s">
        <v>971</v>
      </c>
      <c r="C142" s="854" t="s">
        <v>982</v>
      </c>
      <c r="D142" s="854" t="s">
        <v>2857</v>
      </c>
      <c r="E142" s="854"/>
      <c r="F142" s="854"/>
      <c r="G142" s="854" t="s">
        <v>2856</v>
      </c>
      <c r="H142" s="854" t="s">
        <v>2858</v>
      </c>
      <c r="I142" s="854"/>
      <c r="J142" s="856"/>
      <c r="K142" s="858">
        <v>50</v>
      </c>
    </row>
    <row r="143" spans="1:11" ht="25" x14ac:dyDescent="0.35">
      <c r="A143" s="854" t="s">
        <v>2640</v>
      </c>
      <c r="B143" s="854" t="s">
        <v>971</v>
      </c>
      <c r="C143" s="854" t="s">
        <v>982</v>
      </c>
      <c r="D143" s="854" t="s">
        <v>2859</v>
      </c>
      <c r="E143" s="854"/>
      <c r="F143" s="854"/>
      <c r="G143" s="854" t="s">
        <v>2856</v>
      </c>
      <c r="H143" s="854" t="s">
        <v>2859</v>
      </c>
      <c r="I143" s="854"/>
      <c r="J143" s="856"/>
      <c r="K143" s="858">
        <v>50</v>
      </c>
    </row>
    <row r="144" spans="1:11" ht="25" x14ac:dyDescent="0.35">
      <c r="A144" s="854" t="s">
        <v>2640</v>
      </c>
      <c r="B144" s="854" t="s">
        <v>971</v>
      </c>
      <c r="C144" s="854" t="s">
        <v>982</v>
      </c>
      <c r="D144" s="854" t="s">
        <v>2860</v>
      </c>
      <c r="E144" s="854" t="s">
        <v>2861</v>
      </c>
      <c r="F144" s="854"/>
      <c r="G144" s="854" t="s">
        <v>2856</v>
      </c>
      <c r="H144" s="854" t="s">
        <v>2862</v>
      </c>
      <c r="I144" s="854" t="s">
        <v>2863</v>
      </c>
      <c r="J144" s="856"/>
      <c r="K144" s="858">
        <v>50</v>
      </c>
    </row>
    <row r="145" spans="1:11" ht="37.5" x14ac:dyDescent="0.35">
      <c r="A145" s="854" t="s">
        <v>2640</v>
      </c>
      <c r="B145" s="854" t="s">
        <v>971</v>
      </c>
      <c r="C145" s="854" t="s">
        <v>982</v>
      </c>
      <c r="D145" s="854" t="s">
        <v>2864</v>
      </c>
      <c r="E145" s="854"/>
      <c r="F145" s="854"/>
      <c r="G145" s="854" t="s">
        <v>2856</v>
      </c>
      <c r="H145" s="854" t="s">
        <v>2865</v>
      </c>
      <c r="I145" s="854"/>
      <c r="J145" s="856"/>
      <c r="K145" s="858">
        <v>50</v>
      </c>
    </row>
    <row r="146" spans="1:11" ht="25" x14ac:dyDescent="0.35">
      <c r="A146" s="854" t="s">
        <v>2640</v>
      </c>
      <c r="B146" s="854" t="s">
        <v>971</v>
      </c>
      <c r="C146" s="854" t="s">
        <v>982</v>
      </c>
      <c r="D146" s="854" t="s">
        <v>2860</v>
      </c>
      <c r="E146" s="854" t="s">
        <v>2866</v>
      </c>
      <c r="F146" s="854"/>
      <c r="G146" s="854" t="s">
        <v>2856</v>
      </c>
      <c r="H146" s="854" t="s">
        <v>2862</v>
      </c>
      <c r="I146" s="854" t="s">
        <v>2867</v>
      </c>
      <c r="J146" s="856"/>
      <c r="K146" s="858">
        <v>50</v>
      </c>
    </row>
    <row r="147" spans="1:11" ht="25" x14ac:dyDescent="0.35">
      <c r="A147" s="854" t="s">
        <v>2640</v>
      </c>
      <c r="B147" s="854" t="s">
        <v>971</v>
      </c>
      <c r="C147" s="854" t="s">
        <v>982</v>
      </c>
      <c r="D147" s="854" t="s">
        <v>2860</v>
      </c>
      <c r="E147" s="854" t="s">
        <v>2868</v>
      </c>
      <c r="F147" s="854"/>
      <c r="G147" s="854" t="s">
        <v>2856</v>
      </c>
      <c r="H147" s="854" t="s">
        <v>2862</v>
      </c>
      <c r="I147" s="854" t="s">
        <v>2869</v>
      </c>
      <c r="J147" s="856"/>
      <c r="K147" s="858">
        <v>50</v>
      </c>
    </row>
    <row r="148" spans="1:11" ht="25" x14ac:dyDescent="0.35">
      <c r="A148" s="854" t="s">
        <v>2640</v>
      </c>
      <c r="B148" s="854" t="s">
        <v>971</v>
      </c>
      <c r="C148" s="854" t="s">
        <v>982</v>
      </c>
      <c r="D148" s="854" t="s">
        <v>2860</v>
      </c>
      <c r="E148" s="854" t="s">
        <v>2870</v>
      </c>
      <c r="F148" s="854"/>
      <c r="G148" s="854" t="s">
        <v>2856</v>
      </c>
      <c r="H148" s="854" t="s">
        <v>2862</v>
      </c>
      <c r="I148" s="854" t="s">
        <v>2871</v>
      </c>
      <c r="J148" s="856"/>
      <c r="K148" s="858">
        <v>50</v>
      </c>
    </row>
    <row r="149" spans="1:11" ht="37.5" x14ac:dyDescent="0.35">
      <c r="A149" s="854" t="s">
        <v>2640</v>
      </c>
      <c r="B149" s="854" t="s">
        <v>971</v>
      </c>
      <c r="C149" s="854" t="s">
        <v>982</v>
      </c>
      <c r="D149" s="854" t="s">
        <v>2864</v>
      </c>
      <c r="E149" s="854" t="s">
        <v>2872</v>
      </c>
      <c r="F149" s="854"/>
      <c r="G149" s="854" t="s">
        <v>2856</v>
      </c>
      <c r="H149" s="854" t="s">
        <v>2865</v>
      </c>
      <c r="I149" s="854" t="s">
        <v>2873</v>
      </c>
      <c r="J149" s="856"/>
      <c r="K149" s="858">
        <v>50</v>
      </c>
    </row>
    <row r="150" spans="1:11" ht="25" x14ac:dyDescent="0.35">
      <c r="A150" s="854" t="s">
        <v>2640</v>
      </c>
      <c r="B150" s="854" t="s">
        <v>971</v>
      </c>
      <c r="C150" s="854" t="s">
        <v>982</v>
      </c>
      <c r="D150" s="854" t="s">
        <v>2860</v>
      </c>
      <c r="E150" s="854" t="s">
        <v>2874</v>
      </c>
      <c r="F150" s="854"/>
      <c r="G150" s="854" t="s">
        <v>2856</v>
      </c>
      <c r="H150" s="854" t="s">
        <v>2862</v>
      </c>
      <c r="I150" s="854" t="s">
        <v>2875</v>
      </c>
      <c r="J150" s="856"/>
      <c r="K150" s="858">
        <v>50</v>
      </c>
    </row>
    <row r="151" spans="1:11" ht="25" x14ac:dyDescent="0.35">
      <c r="A151" s="854" t="s">
        <v>2640</v>
      </c>
      <c r="B151" s="854" t="s">
        <v>971</v>
      </c>
      <c r="C151" s="854" t="s">
        <v>982</v>
      </c>
      <c r="D151" s="854" t="s">
        <v>2860</v>
      </c>
      <c r="E151" s="854" t="s">
        <v>2876</v>
      </c>
      <c r="F151" s="854"/>
      <c r="G151" s="854" t="s">
        <v>2856</v>
      </c>
      <c r="H151" s="854" t="s">
        <v>2862</v>
      </c>
      <c r="I151" s="854" t="s">
        <v>2877</v>
      </c>
      <c r="J151" s="856"/>
      <c r="K151" s="858">
        <v>50</v>
      </c>
    </row>
    <row r="152" spans="1:11" ht="25" x14ac:dyDescent="0.35">
      <c r="A152" s="854" t="s">
        <v>2640</v>
      </c>
      <c r="B152" s="854" t="s">
        <v>971</v>
      </c>
      <c r="C152" s="854" t="s">
        <v>982</v>
      </c>
      <c r="D152" s="854" t="s">
        <v>2860</v>
      </c>
      <c r="E152" s="854" t="s">
        <v>2878</v>
      </c>
      <c r="F152" s="854"/>
      <c r="G152" s="854" t="s">
        <v>2856</v>
      </c>
      <c r="H152" s="854" t="s">
        <v>2862</v>
      </c>
      <c r="I152" s="854" t="s">
        <v>2879</v>
      </c>
      <c r="J152" s="856"/>
      <c r="K152" s="858">
        <v>50</v>
      </c>
    </row>
    <row r="153" spans="1:11" ht="25" x14ac:dyDescent="0.35">
      <c r="A153" s="854" t="s">
        <v>2640</v>
      </c>
      <c r="B153" s="854" t="s">
        <v>971</v>
      </c>
      <c r="C153" s="854" t="s">
        <v>982</v>
      </c>
      <c r="D153" s="854" t="s">
        <v>2860</v>
      </c>
      <c r="E153" s="854" t="s">
        <v>2880</v>
      </c>
      <c r="F153" s="854"/>
      <c r="G153" s="854" t="s">
        <v>2856</v>
      </c>
      <c r="H153" s="854" t="s">
        <v>2862</v>
      </c>
      <c r="I153" s="854" t="s">
        <v>2881</v>
      </c>
      <c r="J153" s="856"/>
      <c r="K153" s="858">
        <v>50</v>
      </c>
    </row>
    <row r="154" spans="1:11" ht="25" x14ac:dyDescent="0.35">
      <c r="A154" s="854" t="s">
        <v>2640</v>
      </c>
      <c r="B154" s="854" t="s">
        <v>971</v>
      </c>
      <c r="C154" s="854" t="s">
        <v>982</v>
      </c>
      <c r="D154" s="854" t="s">
        <v>2860</v>
      </c>
      <c r="E154" s="854" t="s">
        <v>2882</v>
      </c>
      <c r="F154" s="854"/>
      <c r="G154" s="854" t="s">
        <v>2856</v>
      </c>
      <c r="H154" s="854" t="s">
        <v>2862</v>
      </c>
      <c r="I154" s="854" t="s">
        <v>2883</v>
      </c>
      <c r="J154" s="856"/>
      <c r="K154" s="858">
        <v>50</v>
      </c>
    </row>
    <row r="155" spans="1:11" ht="25" x14ac:dyDescent="0.35">
      <c r="A155" s="854" t="s">
        <v>2640</v>
      </c>
      <c r="B155" s="854" t="s">
        <v>971</v>
      </c>
      <c r="C155" s="854" t="s">
        <v>982</v>
      </c>
      <c r="D155" s="854" t="s">
        <v>2884</v>
      </c>
      <c r="E155" s="854" t="s">
        <v>2885</v>
      </c>
      <c r="F155" s="854"/>
      <c r="G155" s="854" t="s">
        <v>2856</v>
      </c>
      <c r="H155" s="854" t="s">
        <v>2886</v>
      </c>
      <c r="I155" s="854" t="s">
        <v>2887</v>
      </c>
      <c r="J155" s="856"/>
      <c r="K155" s="858">
        <v>50</v>
      </c>
    </row>
    <row r="156" spans="1:11" ht="25" x14ac:dyDescent="0.35">
      <c r="A156" s="854" t="s">
        <v>2640</v>
      </c>
      <c r="B156" s="854" t="s">
        <v>971</v>
      </c>
      <c r="C156" s="854" t="s">
        <v>982</v>
      </c>
      <c r="D156" s="854" t="s">
        <v>2857</v>
      </c>
      <c r="E156" s="854" t="s">
        <v>2888</v>
      </c>
      <c r="F156" s="854"/>
      <c r="G156" s="854" t="s">
        <v>2856</v>
      </c>
      <c r="H156" s="854" t="s">
        <v>2858</v>
      </c>
      <c r="I156" s="854" t="s">
        <v>2889</v>
      </c>
      <c r="J156" s="856"/>
      <c r="K156" s="858">
        <v>50</v>
      </c>
    </row>
    <row r="157" spans="1:11" ht="25" x14ac:dyDescent="0.35">
      <c r="A157" s="854" t="s">
        <v>2640</v>
      </c>
      <c r="B157" s="854" t="s">
        <v>971</v>
      </c>
      <c r="C157" s="854" t="s">
        <v>982</v>
      </c>
      <c r="D157" s="854" t="s">
        <v>2884</v>
      </c>
      <c r="E157" s="854"/>
      <c r="F157" s="854"/>
      <c r="G157" s="854" t="s">
        <v>2856</v>
      </c>
      <c r="H157" s="854" t="s">
        <v>2886</v>
      </c>
      <c r="I157" s="854"/>
      <c r="J157" s="856"/>
      <c r="K157" s="858">
        <v>50</v>
      </c>
    </row>
    <row r="158" spans="1:11" ht="25" x14ac:dyDescent="0.35">
      <c r="A158" s="854" t="s">
        <v>2640</v>
      </c>
      <c r="B158" s="854" t="s">
        <v>971</v>
      </c>
      <c r="C158" s="854" t="s">
        <v>982</v>
      </c>
      <c r="D158" s="854" t="s">
        <v>2857</v>
      </c>
      <c r="E158" s="854" t="s">
        <v>2890</v>
      </c>
      <c r="F158" s="854"/>
      <c r="G158" s="854" t="s">
        <v>2856</v>
      </c>
      <c r="H158" s="854" t="s">
        <v>2858</v>
      </c>
      <c r="I158" s="854" t="s">
        <v>2891</v>
      </c>
      <c r="J158" s="856"/>
      <c r="K158" s="858">
        <v>50</v>
      </c>
    </row>
    <row r="159" spans="1:11" ht="25" x14ac:dyDescent="0.35">
      <c r="A159" s="854" t="s">
        <v>2640</v>
      </c>
      <c r="B159" s="854" t="s">
        <v>971</v>
      </c>
      <c r="C159" s="854" t="s">
        <v>982</v>
      </c>
      <c r="D159" s="854" t="s">
        <v>2884</v>
      </c>
      <c r="E159" s="854" t="s">
        <v>2892</v>
      </c>
      <c r="F159" s="854"/>
      <c r="G159" s="854" t="s">
        <v>2856</v>
      </c>
      <c r="H159" s="854" t="s">
        <v>2886</v>
      </c>
      <c r="I159" s="854" t="s">
        <v>2893</v>
      </c>
      <c r="J159" s="856"/>
      <c r="K159" s="858">
        <v>50</v>
      </c>
    </row>
    <row r="160" spans="1:11" ht="25" x14ac:dyDescent="0.35">
      <c r="A160" s="854" t="s">
        <v>2640</v>
      </c>
      <c r="B160" s="854" t="s">
        <v>971</v>
      </c>
      <c r="C160" s="854" t="s">
        <v>982</v>
      </c>
      <c r="D160" s="854" t="s">
        <v>2884</v>
      </c>
      <c r="E160" s="854" t="s">
        <v>2894</v>
      </c>
      <c r="F160" s="854"/>
      <c r="G160" s="854" t="s">
        <v>2856</v>
      </c>
      <c r="H160" s="854" t="s">
        <v>2886</v>
      </c>
      <c r="I160" s="854" t="s">
        <v>2895</v>
      </c>
      <c r="J160" s="856"/>
      <c r="K160" s="858">
        <v>50</v>
      </c>
    </row>
    <row r="161" spans="1:11" ht="25" x14ac:dyDescent="0.35">
      <c r="A161" s="854" t="s">
        <v>2640</v>
      </c>
      <c r="B161" s="854" t="s">
        <v>971</v>
      </c>
      <c r="C161" s="854" t="s">
        <v>982</v>
      </c>
      <c r="D161" s="854" t="s">
        <v>2860</v>
      </c>
      <c r="E161" s="854" t="s">
        <v>2896</v>
      </c>
      <c r="F161" s="854"/>
      <c r="G161" s="854" t="s">
        <v>2856</v>
      </c>
      <c r="H161" s="854" t="s">
        <v>2862</v>
      </c>
      <c r="I161" s="854" t="s">
        <v>2897</v>
      </c>
      <c r="J161" s="856"/>
      <c r="K161" s="858">
        <v>50</v>
      </c>
    </row>
    <row r="162" spans="1:11" ht="37.5" x14ac:dyDescent="0.35">
      <c r="A162" s="854" t="s">
        <v>2640</v>
      </c>
      <c r="B162" s="854" t="s">
        <v>971</v>
      </c>
      <c r="C162" s="854" t="s">
        <v>982</v>
      </c>
      <c r="D162" s="854" t="s">
        <v>2884</v>
      </c>
      <c r="E162" s="854" t="s">
        <v>2898</v>
      </c>
      <c r="F162" s="854"/>
      <c r="G162" s="854" t="s">
        <v>2856</v>
      </c>
      <c r="H162" s="854" t="s">
        <v>2886</v>
      </c>
      <c r="I162" s="854" t="s">
        <v>2899</v>
      </c>
      <c r="J162" s="856"/>
      <c r="K162" s="858">
        <v>50</v>
      </c>
    </row>
    <row r="163" spans="1:11" ht="25" x14ac:dyDescent="0.35">
      <c r="A163" s="854" t="s">
        <v>2640</v>
      </c>
      <c r="B163" s="854" t="s">
        <v>971</v>
      </c>
      <c r="C163" s="854" t="s">
        <v>982</v>
      </c>
      <c r="D163" s="854" t="s">
        <v>2860</v>
      </c>
      <c r="E163" s="854"/>
      <c r="F163" s="854"/>
      <c r="G163" s="854" t="s">
        <v>2856</v>
      </c>
      <c r="H163" s="854" t="s">
        <v>2862</v>
      </c>
      <c r="I163" s="854"/>
      <c r="J163" s="856"/>
      <c r="K163" s="858">
        <v>50</v>
      </c>
    </row>
    <row r="164" spans="1:11" ht="25" x14ac:dyDescent="0.35">
      <c r="A164" s="854" t="s">
        <v>2640</v>
      </c>
      <c r="B164" s="854" t="s">
        <v>971</v>
      </c>
      <c r="C164" s="854" t="s">
        <v>982</v>
      </c>
      <c r="D164" s="854" t="s">
        <v>2900</v>
      </c>
      <c r="E164" s="854"/>
      <c r="F164" s="854"/>
      <c r="G164" s="854" t="s">
        <v>2856</v>
      </c>
      <c r="H164" s="854" t="s">
        <v>2901</v>
      </c>
      <c r="I164" s="854"/>
      <c r="J164" s="856"/>
      <c r="K164" s="858">
        <v>50</v>
      </c>
    </row>
    <row r="165" spans="1:11" ht="25" x14ac:dyDescent="0.35">
      <c r="A165" s="854" t="s">
        <v>2640</v>
      </c>
      <c r="B165" s="854" t="s">
        <v>971</v>
      </c>
      <c r="C165" s="854" t="s">
        <v>982</v>
      </c>
      <c r="D165" s="854" t="s">
        <v>2902</v>
      </c>
      <c r="E165" s="854"/>
      <c r="F165" s="854"/>
      <c r="G165" s="854" t="s">
        <v>2856</v>
      </c>
      <c r="H165" s="854" t="s">
        <v>2903</v>
      </c>
      <c r="I165" s="854"/>
      <c r="J165" s="856"/>
      <c r="K165" s="858">
        <v>50</v>
      </c>
    </row>
    <row r="166" spans="1:11" x14ac:dyDescent="0.35">
      <c r="A166" s="854" t="s">
        <v>2640</v>
      </c>
      <c r="B166" s="854" t="s">
        <v>971</v>
      </c>
      <c r="C166" s="854" t="s">
        <v>983</v>
      </c>
      <c r="D166" s="854" t="s">
        <v>2904</v>
      </c>
      <c r="E166" s="854" t="s">
        <v>2905</v>
      </c>
      <c r="F166" s="854"/>
      <c r="G166" s="854" t="s">
        <v>983</v>
      </c>
      <c r="H166" s="854" t="s">
        <v>2906</v>
      </c>
      <c r="I166" s="854" t="s">
        <v>2907</v>
      </c>
      <c r="J166" s="856"/>
      <c r="K166" s="858">
        <v>50</v>
      </c>
    </row>
    <row r="167" spans="1:11" ht="25" x14ac:dyDescent="0.35">
      <c r="A167" s="854" t="s">
        <v>2640</v>
      </c>
      <c r="B167" s="854" t="s">
        <v>971</v>
      </c>
      <c r="C167" s="854" t="s">
        <v>983</v>
      </c>
      <c r="D167" s="854" t="s">
        <v>2904</v>
      </c>
      <c r="E167" s="854" t="s">
        <v>2908</v>
      </c>
      <c r="F167" s="854"/>
      <c r="G167" s="854" t="s">
        <v>983</v>
      </c>
      <c r="H167" s="854" t="s">
        <v>2906</v>
      </c>
      <c r="I167" s="854" t="s">
        <v>2909</v>
      </c>
      <c r="J167" s="856"/>
      <c r="K167" s="858">
        <v>50</v>
      </c>
    </row>
    <row r="168" spans="1:11" x14ac:dyDescent="0.35">
      <c r="A168" s="854" t="s">
        <v>2640</v>
      </c>
      <c r="B168" s="854" t="s">
        <v>971</v>
      </c>
      <c r="C168" s="854" t="s">
        <v>983</v>
      </c>
      <c r="D168" s="854" t="s">
        <v>2910</v>
      </c>
      <c r="E168" s="854" t="s">
        <v>2911</v>
      </c>
      <c r="F168" s="854"/>
      <c r="G168" s="854" t="s">
        <v>983</v>
      </c>
      <c r="H168" s="854" t="s">
        <v>2912</v>
      </c>
      <c r="I168" s="854" t="s">
        <v>2913</v>
      </c>
      <c r="J168" s="856"/>
      <c r="K168" s="858">
        <v>50</v>
      </c>
    </row>
    <row r="169" spans="1:11" x14ac:dyDescent="0.35">
      <c r="A169" s="854" t="s">
        <v>2640</v>
      </c>
      <c r="B169" s="854" t="s">
        <v>971</v>
      </c>
      <c r="C169" s="854" t="s">
        <v>983</v>
      </c>
      <c r="D169" s="854" t="s">
        <v>2904</v>
      </c>
      <c r="E169" s="854" t="s">
        <v>2914</v>
      </c>
      <c r="F169" s="854"/>
      <c r="G169" s="854" t="s">
        <v>983</v>
      </c>
      <c r="H169" s="854" t="s">
        <v>2906</v>
      </c>
      <c r="I169" s="854" t="s">
        <v>2915</v>
      </c>
      <c r="J169" s="856"/>
      <c r="K169" s="858">
        <v>50</v>
      </c>
    </row>
    <row r="170" spans="1:11" x14ac:dyDescent="0.35">
      <c r="A170" s="854" t="s">
        <v>2640</v>
      </c>
      <c r="B170" s="854" t="s">
        <v>971</v>
      </c>
      <c r="C170" s="854" t="s">
        <v>983</v>
      </c>
      <c r="D170" s="854" t="s">
        <v>2910</v>
      </c>
      <c r="E170" s="854"/>
      <c r="F170" s="854"/>
      <c r="G170" s="854" t="s">
        <v>983</v>
      </c>
      <c r="H170" s="854" t="s">
        <v>2912</v>
      </c>
      <c r="I170" s="854"/>
      <c r="J170" s="856"/>
      <c r="K170" s="858">
        <v>50</v>
      </c>
    </row>
    <row r="171" spans="1:11" x14ac:dyDescent="0.35">
      <c r="A171" s="854" t="s">
        <v>2640</v>
      </c>
      <c r="B171" s="854" t="s">
        <v>971</v>
      </c>
      <c r="C171" s="854" t="s">
        <v>983</v>
      </c>
      <c r="D171" s="854" t="s">
        <v>2916</v>
      </c>
      <c r="E171" s="854" t="s">
        <v>2917</v>
      </c>
      <c r="F171" s="854"/>
      <c r="G171" s="854" t="s">
        <v>983</v>
      </c>
      <c r="H171" s="854" t="s">
        <v>2918</v>
      </c>
      <c r="I171" s="854" t="s">
        <v>2919</v>
      </c>
      <c r="J171" s="856"/>
      <c r="K171" s="858">
        <v>50</v>
      </c>
    </row>
    <row r="172" spans="1:11" x14ac:dyDescent="0.35">
      <c r="A172" s="854" t="s">
        <v>2640</v>
      </c>
      <c r="B172" s="854" t="s">
        <v>971</v>
      </c>
      <c r="C172" s="854" t="s">
        <v>983</v>
      </c>
      <c r="D172" s="854" t="s">
        <v>2916</v>
      </c>
      <c r="E172" s="854" t="s">
        <v>2920</v>
      </c>
      <c r="F172" s="854"/>
      <c r="G172" s="854" t="s">
        <v>983</v>
      </c>
      <c r="H172" s="854" t="s">
        <v>2918</v>
      </c>
      <c r="I172" s="854" t="s">
        <v>2921</v>
      </c>
      <c r="J172" s="856"/>
      <c r="K172" s="858">
        <v>50</v>
      </c>
    </row>
    <row r="173" spans="1:11" x14ac:dyDescent="0.35">
      <c r="A173" s="854" t="s">
        <v>2640</v>
      </c>
      <c r="B173" s="854" t="s">
        <v>971</v>
      </c>
      <c r="C173" s="854" t="s">
        <v>983</v>
      </c>
      <c r="D173" s="854" t="s">
        <v>2916</v>
      </c>
      <c r="E173" s="854"/>
      <c r="F173" s="854"/>
      <c r="G173" s="854" t="s">
        <v>983</v>
      </c>
      <c r="H173" s="854" t="s">
        <v>2918</v>
      </c>
      <c r="I173" s="854"/>
      <c r="J173" s="856"/>
      <c r="K173" s="858">
        <v>50</v>
      </c>
    </row>
    <row r="174" spans="1:11" x14ac:dyDescent="0.35">
      <c r="A174" s="854" t="s">
        <v>2640</v>
      </c>
      <c r="B174" s="854" t="s">
        <v>971</v>
      </c>
      <c r="C174" s="854" t="s">
        <v>983</v>
      </c>
      <c r="D174" s="854" t="s">
        <v>2916</v>
      </c>
      <c r="E174" s="854" t="s">
        <v>2922</v>
      </c>
      <c r="F174" s="854"/>
      <c r="G174" s="854" t="s">
        <v>983</v>
      </c>
      <c r="H174" s="854" t="s">
        <v>2918</v>
      </c>
      <c r="I174" s="854" t="s">
        <v>2923</v>
      </c>
      <c r="J174" s="856"/>
      <c r="K174" s="858">
        <v>50</v>
      </c>
    </row>
    <row r="175" spans="1:11" ht="25" x14ac:dyDescent="0.35">
      <c r="A175" s="854" t="s">
        <v>2640</v>
      </c>
      <c r="B175" s="854" t="s">
        <v>971</v>
      </c>
      <c r="C175" s="854" t="s">
        <v>983</v>
      </c>
      <c r="D175" s="854" t="s">
        <v>2916</v>
      </c>
      <c r="E175" s="854" t="s">
        <v>2924</v>
      </c>
      <c r="F175" s="854"/>
      <c r="G175" s="854" t="s">
        <v>983</v>
      </c>
      <c r="H175" s="854" t="s">
        <v>2918</v>
      </c>
      <c r="I175" s="854" t="s">
        <v>2925</v>
      </c>
      <c r="J175" s="856"/>
      <c r="K175" s="858">
        <v>50</v>
      </c>
    </row>
    <row r="176" spans="1:11" ht="25" x14ac:dyDescent="0.35">
      <c r="A176" s="854" t="s">
        <v>2640</v>
      </c>
      <c r="B176" s="854" t="s">
        <v>971</v>
      </c>
      <c r="C176" s="854" t="s">
        <v>983</v>
      </c>
      <c r="D176" s="854" t="s">
        <v>2904</v>
      </c>
      <c r="E176" s="854" t="s">
        <v>2926</v>
      </c>
      <c r="F176" s="854"/>
      <c r="G176" s="854" t="s">
        <v>983</v>
      </c>
      <c r="H176" s="854" t="s">
        <v>2906</v>
      </c>
      <c r="I176" s="854" t="s">
        <v>2927</v>
      </c>
      <c r="J176" s="856"/>
      <c r="K176" s="858">
        <v>50</v>
      </c>
    </row>
    <row r="177" spans="1:11" x14ac:dyDescent="0.35">
      <c r="A177" s="854" t="s">
        <v>2640</v>
      </c>
      <c r="B177" s="854" t="s">
        <v>971</v>
      </c>
      <c r="C177" s="854" t="s">
        <v>983</v>
      </c>
      <c r="D177" s="854" t="s">
        <v>2910</v>
      </c>
      <c r="E177" s="854" t="s">
        <v>2928</v>
      </c>
      <c r="F177" s="854"/>
      <c r="G177" s="854" t="s">
        <v>983</v>
      </c>
      <c r="H177" s="854" t="s">
        <v>2912</v>
      </c>
      <c r="I177" s="854" t="s">
        <v>2929</v>
      </c>
      <c r="J177" s="856"/>
      <c r="K177" s="858">
        <v>50</v>
      </c>
    </row>
    <row r="178" spans="1:11" x14ac:dyDescent="0.35">
      <c r="A178" s="854" t="s">
        <v>2640</v>
      </c>
      <c r="B178" s="854" t="s">
        <v>971</v>
      </c>
      <c r="C178" s="854" t="s">
        <v>983</v>
      </c>
      <c r="D178" s="854" t="s">
        <v>2930</v>
      </c>
      <c r="E178" s="854"/>
      <c r="F178" s="854"/>
      <c r="G178" s="854" t="s">
        <v>983</v>
      </c>
      <c r="H178" s="854" t="s">
        <v>2931</v>
      </c>
      <c r="I178" s="854"/>
      <c r="J178" s="856"/>
      <c r="K178" s="858">
        <v>50</v>
      </c>
    </row>
    <row r="179" spans="1:11" x14ac:dyDescent="0.35">
      <c r="A179" s="854" t="s">
        <v>2640</v>
      </c>
      <c r="B179" s="854" t="s">
        <v>971</v>
      </c>
      <c r="C179" s="854" t="s">
        <v>983</v>
      </c>
      <c r="D179" s="854" t="s">
        <v>2904</v>
      </c>
      <c r="E179" s="854"/>
      <c r="F179" s="854"/>
      <c r="G179" s="854" t="s">
        <v>983</v>
      </c>
      <c r="H179" s="854" t="s">
        <v>2906</v>
      </c>
      <c r="I179" s="854"/>
      <c r="J179" s="856"/>
      <c r="K179" s="858">
        <v>50</v>
      </c>
    </row>
    <row r="180" spans="1:11" x14ac:dyDescent="0.35">
      <c r="A180" s="854" t="s">
        <v>2640</v>
      </c>
      <c r="B180" s="854" t="s">
        <v>971</v>
      </c>
      <c r="C180" s="854" t="s">
        <v>983</v>
      </c>
      <c r="D180" s="854"/>
      <c r="E180" s="854"/>
      <c r="F180" s="854"/>
      <c r="G180" s="854" t="s">
        <v>983</v>
      </c>
      <c r="H180" s="854"/>
      <c r="I180" s="854"/>
      <c r="J180" s="856"/>
      <c r="K180" s="858">
        <v>50</v>
      </c>
    </row>
    <row r="181" spans="1:11" ht="25" x14ac:dyDescent="0.35">
      <c r="A181" s="854" t="s">
        <v>2640</v>
      </c>
      <c r="B181" s="854" t="s">
        <v>971</v>
      </c>
      <c r="C181" s="854" t="s">
        <v>977</v>
      </c>
      <c r="D181" s="854" t="s">
        <v>2932</v>
      </c>
      <c r="E181" s="854"/>
      <c r="F181" s="854"/>
      <c r="G181" s="854" t="s">
        <v>2933</v>
      </c>
      <c r="H181" s="854" t="s">
        <v>2934</v>
      </c>
      <c r="I181" s="854"/>
      <c r="J181" s="856"/>
      <c r="K181" s="858">
        <v>100</v>
      </c>
    </row>
    <row r="182" spans="1:11" ht="25" x14ac:dyDescent="0.35">
      <c r="A182" s="854" t="s">
        <v>2640</v>
      </c>
      <c r="B182" s="854" t="s">
        <v>971</v>
      </c>
      <c r="C182" s="854" t="s">
        <v>977</v>
      </c>
      <c r="D182" s="854"/>
      <c r="E182" s="854"/>
      <c r="F182" s="854"/>
      <c r="G182" s="854" t="s">
        <v>2933</v>
      </c>
      <c r="H182" s="854"/>
      <c r="I182" s="854"/>
      <c r="J182" s="856"/>
      <c r="K182" s="858">
        <v>100</v>
      </c>
    </row>
    <row r="183" spans="1:11" x14ac:dyDescent="0.35">
      <c r="A183" s="854" t="s">
        <v>2640</v>
      </c>
      <c r="B183" s="854" t="s">
        <v>971</v>
      </c>
      <c r="C183" s="854" t="s">
        <v>1152</v>
      </c>
      <c r="D183" s="854" t="s">
        <v>2935</v>
      </c>
      <c r="E183" s="854"/>
      <c r="F183" s="854"/>
      <c r="G183" s="854" t="s">
        <v>1152</v>
      </c>
      <c r="H183" s="854" t="s">
        <v>2936</v>
      </c>
      <c r="I183" s="854"/>
      <c r="J183" s="856"/>
      <c r="K183" s="858">
        <v>50</v>
      </c>
    </row>
    <row r="184" spans="1:11" x14ac:dyDescent="0.35">
      <c r="A184" s="854" t="s">
        <v>2640</v>
      </c>
      <c r="B184" s="854" t="s">
        <v>971</v>
      </c>
      <c r="C184" s="854" t="s">
        <v>1152</v>
      </c>
      <c r="D184" s="854" t="s">
        <v>2935</v>
      </c>
      <c r="E184" s="854" t="s">
        <v>2937</v>
      </c>
      <c r="F184" s="854"/>
      <c r="G184" s="854" t="s">
        <v>1152</v>
      </c>
      <c r="H184" s="854" t="s">
        <v>2936</v>
      </c>
      <c r="I184" s="854" t="s">
        <v>2938</v>
      </c>
      <c r="J184" s="856"/>
      <c r="K184" s="858">
        <v>50</v>
      </c>
    </row>
    <row r="185" spans="1:11" x14ac:dyDescent="0.35">
      <c r="A185" s="854" t="s">
        <v>2640</v>
      </c>
      <c r="B185" s="854" t="s">
        <v>971</v>
      </c>
      <c r="C185" s="854" t="s">
        <v>1152</v>
      </c>
      <c r="D185" s="854" t="s">
        <v>2935</v>
      </c>
      <c r="E185" s="854" t="s">
        <v>2939</v>
      </c>
      <c r="F185" s="854"/>
      <c r="G185" s="854" t="s">
        <v>1152</v>
      </c>
      <c r="H185" s="854" t="s">
        <v>2936</v>
      </c>
      <c r="I185" s="854" t="s">
        <v>2940</v>
      </c>
      <c r="J185" s="856"/>
      <c r="K185" s="858">
        <v>50</v>
      </c>
    </row>
    <row r="186" spans="1:11" x14ac:dyDescent="0.35">
      <c r="A186" s="854" t="s">
        <v>2640</v>
      </c>
      <c r="B186" s="854" t="s">
        <v>971</v>
      </c>
      <c r="C186" s="854" t="s">
        <v>1152</v>
      </c>
      <c r="D186" s="854" t="s">
        <v>2935</v>
      </c>
      <c r="E186" s="854" t="s">
        <v>2941</v>
      </c>
      <c r="F186" s="854"/>
      <c r="G186" s="854" t="s">
        <v>1152</v>
      </c>
      <c r="H186" s="854" t="s">
        <v>2936</v>
      </c>
      <c r="I186" s="854" t="s">
        <v>2942</v>
      </c>
      <c r="J186" s="856"/>
      <c r="K186" s="858">
        <v>50</v>
      </c>
    </row>
    <row r="187" spans="1:11" x14ac:dyDescent="0.35">
      <c r="A187" s="854" t="s">
        <v>2640</v>
      </c>
      <c r="B187" s="854" t="s">
        <v>971</v>
      </c>
      <c r="C187" s="854" t="s">
        <v>1152</v>
      </c>
      <c r="D187" s="854" t="s">
        <v>2935</v>
      </c>
      <c r="E187" s="854" t="s">
        <v>2943</v>
      </c>
      <c r="F187" s="854"/>
      <c r="G187" s="854" t="s">
        <v>1152</v>
      </c>
      <c r="H187" s="854" t="s">
        <v>2936</v>
      </c>
      <c r="I187" s="854" t="s">
        <v>2944</v>
      </c>
      <c r="J187" s="856"/>
      <c r="K187" s="858">
        <v>50</v>
      </c>
    </row>
    <row r="188" spans="1:11" x14ac:dyDescent="0.35">
      <c r="A188" s="854" t="s">
        <v>2640</v>
      </c>
      <c r="B188" s="854" t="s">
        <v>971</v>
      </c>
      <c r="C188" s="854" t="s">
        <v>1152</v>
      </c>
      <c r="D188" s="854" t="s">
        <v>2935</v>
      </c>
      <c r="E188" s="854" t="s">
        <v>2945</v>
      </c>
      <c r="F188" s="854"/>
      <c r="G188" s="854" t="s">
        <v>1152</v>
      </c>
      <c r="H188" s="854" t="s">
        <v>2936</v>
      </c>
      <c r="I188" s="854" t="s">
        <v>2946</v>
      </c>
      <c r="J188" s="856"/>
      <c r="K188" s="858">
        <v>50</v>
      </c>
    </row>
    <row r="189" spans="1:11" x14ac:dyDescent="0.35">
      <c r="A189" s="854" t="s">
        <v>2640</v>
      </c>
      <c r="B189" s="854" t="s">
        <v>971</v>
      </c>
      <c r="C189" s="854" t="s">
        <v>1152</v>
      </c>
      <c r="D189" s="854" t="s">
        <v>2935</v>
      </c>
      <c r="E189" s="854" t="s">
        <v>2947</v>
      </c>
      <c r="F189" s="854"/>
      <c r="G189" s="854" t="s">
        <v>1152</v>
      </c>
      <c r="H189" s="854" t="s">
        <v>2936</v>
      </c>
      <c r="I189" s="854" t="s">
        <v>2948</v>
      </c>
      <c r="J189" s="856"/>
      <c r="K189" s="858">
        <v>50</v>
      </c>
    </row>
    <row r="190" spans="1:11" x14ac:dyDescent="0.35">
      <c r="A190" s="854" t="s">
        <v>2640</v>
      </c>
      <c r="B190" s="854" t="s">
        <v>971</v>
      </c>
      <c r="C190" s="854" t="s">
        <v>1152</v>
      </c>
      <c r="D190" s="854" t="s">
        <v>2935</v>
      </c>
      <c r="E190" s="854" t="s">
        <v>2949</v>
      </c>
      <c r="F190" s="854"/>
      <c r="G190" s="854" t="s">
        <v>1152</v>
      </c>
      <c r="H190" s="854" t="s">
        <v>2936</v>
      </c>
      <c r="I190" s="854" t="s">
        <v>2950</v>
      </c>
      <c r="J190" s="856"/>
      <c r="K190" s="858">
        <v>50</v>
      </c>
    </row>
    <row r="191" spans="1:11" x14ac:dyDescent="0.35">
      <c r="A191" s="854" t="s">
        <v>2640</v>
      </c>
      <c r="B191" s="854" t="s">
        <v>971</v>
      </c>
      <c r="C191" s="854" t="s">
        <v>1152</v>
      </c>
      <c r="D191" s="854" t="s">
        <v>2935</v>
      </c>
      <c r="E191" s="854" t="s">
        <v>2951</v>
      </c>
      <c r="F191" s="854"/>
      <c r="G191" s="854" t="s">
        <v>1152</v>
      </c>
      <c r="H191" s="854" t="s">
        <v>2936</v>
      </c>
      <c r="I191" s="854" t="s">
        <v>2952</v>
      </c>
      <c r="J191" s="856"/>
      <c r="K191" s="858">
        <v>50</v>
      </c>
    </row>
    <row r="192" spans="1:11" x14ac:dyDescent="0.35">
      <c r="A192" s="854" t="s">
        <v>2640</v>
      </c>
      <c r="B192" s="854" t="s">
        <v>971</v>
      </c>
      <c r="C192" s="854" t="s">
        <v>1152</v>
      </c>
      <c r="D192" s="854"/>
      <c r="E192" s="854"/>
      <c r="F192" s="854"/>
      <c r="G192" s="854" t="s">
        <v>1152</v>
      </c>
      <c r="H192" s="854"/>
      <c r="I192" s="854"/>
      <c r="J192" s="856"/>
      <c r="K192" s="858">
        <v>50</v>
      </c>
    </row>
    <row r="193" spans="1:11" ht="25" x14ac:dyDescent="0.35">
      <c r="A193" s="854" t="s">
        <v>2640</v>
      </c>
      <c r="B193" s="854" t="s">
        <v>984</v>
      </c>
      <c r="C193" s="854" t="s">
        <v>985</v>
      </c>
      <c r="D193" s="854" t="s">
        <v>2953</v>
      </c>
      <c r="E193" s="854" t="s">
        <v>2954</v>
      </c>
      <c r="F193" s="854"/>
      <c r="G193" s="854" t="s">
        <v>985</v>
      </c>
      <c r="H193" s="854" t="s">
        <v>2955</v>
      </c>
      <c r="I193" s="854" t="s">
        <v>2956</v>
      </c>
      <c r="J193" s="856"/>
      <c r="K193" s="858">
        <v>100</v>
      </c>
    </row>
    <row r="194" spans="1:11" x14ac:dyDescent="0.35">
      <c r="A194" s="854" t="s">
        <v>2640</v>
      </c>
      <c r="B194" s="854" t="s">
        <v>984</v>
      </c>
      <c r="C194" s="854" t="s">
        <v>985</v>
      </c>
      <c r="D194" s="854" t="s">
        <v>2957</v>
      </c>
      <c r="E194" s="854" t="s">
        <v>2958</v>
      </c>
      <c r="F194" s="854"/>
      <c r="G194" s="854" t="s">
        <v>985</v>
      </c>
      <c r="H194" s="854" t="s">
        <v>2959</v>
      </c>
      <c r="I194" s="854" t="s">
        <v>2960</v>
      </c>
      <c r="J194" s="856"/>
      <c r="K194" s="858">
        <v>100</v>
      </c>
    </row>
    <row r="195" spans="1:11" ht="25" x14ac:dyDescent="0.35">
      <c r="A195" s="854" t="s">
        <v>2640</v>
      </c>
      <c r="B195" s="854" t="s">
        <v>984</v>
      </c>
      <c r="C195" s="854" t="s">
        <v>985</v>
      </c>
      <c r="D195" s="854" t="s">
        <v>2953</v>
      </c>
      <c r="E195" s="854" t="s">
        <v>2961</v>
      </c>
      <c r="F195" s="854"/>
      <c r="G195" s="854" t="s">
        <v>985</v>
      </c>
      <c r="H195" s="854" t="s">
        <v>2955</v>
      </c>
      <c r="I195" s="854" t="s">
        <v>2962</v>
      </c>
      <c r="J195" s="856"/>
      <c r="K195" s="858">
        <v>100</v>
      </c>
    </row>
    <row r="196" spans="1:11" x14ac:dyDescent="0.35">
      <c r="A196" s="854" t="s">
        <v>2640</v>
      </c>
      <c r="B196" s="854" t="s">
        <v>984</v>
      </c>
      <c r="C196" s="854" t="s">
        <v>985</v>
      </c>
      <c r="D196" s="854" t="s">
        <v>2953</v>
      </c>
      <c r="E196" s="854"/>
      <c r="F196" s="854"/>
      <c r="G196" s="854" t="s">
        <v>985</v>
      </c>
      <c r="H196" s="854" t="s">
        <v>2955</v>
      </c>
      <c r="I196" s="854"/>
      <c r="J196" s="856"/>
      <c r="K196" s="858">
        <v>100</v>
      </c>
    </row>
    <row r="197" spans="1:11" x14ac:dyDescent="0.35">
      <c r="A197" s="854" t="s">
        <v>2640</v>
      </c>
      <c r="B197" s="854" t="s">
        <v>984</v>
      </c>
      <c r="C197" s="854" t="s">
        <v>985</v>
      </c>
      <c r="D197" s="854" t="s">
        <v>2963</v>
      </c>
      <c r="E197" s="854"/>
      <c r="F197" s="854"/>
      <c r="G197" s="854" t="s">
        <v>985</v>
      </c>
      <c r="H197" s="854" t="s">
        <v>2964</v>
      </c>
      <c r="I197" s="854"/>
      <c r="J197" s="856"/>
      <c r="K197" s="858">
        <v>100</v>
      </c>
    </row>
    <row r="198" spans="1:11" x14ac:dyDescent="0.35">
      <c r="A198" s="854" t="s">
        <v>2640</v>
      </c>
      <c r="B198" s="854" t="s">
        <v>984</v>
      </c>
      <c r="C198" s="854" t="s">
        <v>985</v>
      </c>
      <c r="D198" s="854" t="s">
        <v>2965</v>
      </c>
      <c r="E198" s="854"/>
      <c r="F198" s="854"/>
      <c r="G198" s="854" t="s">
        <v>985</v>
      </c>
      <c r="H198" s="854" t="s">
        <v>2966</v>
      </c>
      <c r="I198" s="854"/>
      <c r="J198" s="856"/>
      <c r="K198" s="858">
        <v>100</v>
      </c>
    </row>
    <row r="199" spans="1:11" x14ac:dyDescent="0.35">
      <c r="A199" s="854" t="s">
        <v>2640</v>
      </c>
      <c r="B199" s="854" t="s">
        <v>984</v>
      </c>
      <c r="C199" s="854" t="s">
        <v>985</v>
      </c>
      <c r="D199" s="854" t="s">
        <v>2965</v>
      </c>
      <c r="E199" s="854" t="s">
        <v>2967</v>
      </c>
      <c r="F199" s="854"/>
      <c r="G199" s="854" t="s">
        <v>985</v>
      </c>
      <c r="H199" s="854" t="s">
        <v>2966</v>
      </c>
      <c r="I199" s="854" t="s">
        <v>2968</v>
      </c>
      <c r="J199" s="856"/>
      <c r="K199" s="858">
        <v>100</v>
      </c>
    </row>
    <row r="200" spans="1:11" x14ac:dyDescent="0.35">
      <c r="A200" s="854" t="s">
        <v>2640</v>
      </c>
      <c r="B200" s="854" t="s">
        <v>984</v>
      </c>
      <c r="C200" s="854" t="s">
        <v>985</v>
      </c>
      <c r="D200" s="854" t="s">
        <v>2965</v>
      </c>
      <c r="E200" s="854" t="s">
        <v>2969</v>
      </c>
      <c r="F200" s="854"/>
      <c r="G200" s="854" t="s">
        <v>985</v>
      </c>
      <c r="H200" s="854" t="s">
        <v>2966</v>
      </c>
      <c r="I200" s="854" t="s">
        <v>2970</v>
      </c>
      <c r="J200" s="856"/>
      <c r="K200" s="858">
        <v>100</v>
      </c>
    </row>
    <row r="201" spans="1:11" x14ac:dyDescent="0.35">
      <c r="A201" s="854" t="s">
        <v>2640</v>
      </c>
      <c r="B201" s="854" t="s">
        <v>984</v>
      </c>
      <c r="C201" s="854" t="s">
        <v>985</v>
      </c>
      <c r="D201" s="854" t="s">
        <v>2965</v>
      </c>
      <c r="E201" s="854" t="s">
        <v>2971</v>
      </c>
      <c r="F201" s="854"/>
      <c r="G201" s="854" t="s">
        <v>985</v>
      </c>
      <c r="H201" s="854" t="s">
        <v>2966</v>
      </c>
      <c r="I201" s="854" t="s">
        <v>2972</v>
      </c>
      <c r="J201" s="856"/>
      <c r="K201" s="858">
        <v>100</v>
      </c>
    </row>
    <row r="202" spans="1:11" ht="25" x14ac:dyDescent="0.35">
      <c r="A202" s="854" t="s">
        <v>2640</v>
      </c>
      <c r="B202" s="854" t="s">
        <v>984</v>
      </c>
      <c r="C202" s="854" t="s">
        <v>985</v>
      </c>
      <c r="D202" s="854" t="s">
        <v>2973</v>
      </c>
      <c r="E202" s="854"/>
      <c r="F202" s="854"/>
      <c r="G202" s="854" t="s">
        <v>985</v>
      </c>
      <c r="H202" s="854" t="s">
        <v>2974</v>
      </c>
      <c r="I202" s="854"/>
      <c r="J202" s="856"/>
      <c r="K202" s="858">
        <v>100</v>
      </c>
    </row>
    <row r="203" spans="1:11" x14ac:dyDescent="0.35">
      <c r="A203" s="854" t="s">
        <v>2640</v>
      </c>
      <c r="B203" s="854" t="s">
        <v>984</v>
      </c>
      <c r="C203" s="854" t="s">
        <v>985</v>
      </c>
      <c r="D203" s="854"/>
      <c r="E203" s="854"/>
      <c r="F203" s="854"/>
      <c r="G203" s="854" t="s">
        <v>985</v>
      </c>
      <c r="H203" s="854"/>
      <c r="I203" s="854"/>
      <c r="J203" s="856"/>
      <c r="K203" s="858">
        <v>100</v>
      </c>
    </row>
    <row r="204" spans="1:11" ht="25" x14ac:dyDescent="0.35">
      <c r="A204" s="854" t="s">
        <v>2640</v>
      </c>
      <c r="B204" s="854" t="s">
        <v>984</v>
      </c>
      <c r="C204" s="854" t="s">
        <v>985</v>
      </c>
      <c r="D204" s="854" t="s">
        <v>2975</v>
      </c>
      <c r="E204" s="854" t="s">
        <v>2976</v>
      </c>
      <c r="F204" s="854"/>
      <c r="G204" s="854" t="s">
        <v>985</v>
      </c>
      <c r="H204" s="854" t="s">
        <v>2975</v>
      </c>
      <c r="I204" s="854" t="s">
        <v>2977</v>
      </c>
      <c r="J204" s="856"/>
      <c r="K204" s="858">
        <v>100</v>
      </c>
    </row>
    <row r="205" spans="1:11" x14ac:dyDescent="0.35">
      <c r="A205" s="854" t="s">
        <v>2640</v>
      </c>
      <c r="B205" s="854" t="s">
        <v>984</v>
      </c>
      <c r="C205" s="854" t="s">
        <v>985</v>
      </c>
      <c r="D205" s="854" t="s">
        <v>2975</v>
      </c>
      <c r="E205" s="854"/>
      <c r="F205" s="854"/>
      <c r="G205" s="854" t="s">
        <v>985</v>
      </c>
      <c r="H205" s="854" t="s">
        <v>2975</v>
      </c>
      <c r="I205" s="854"/>
      <c r="J205" s="856"/>
      <c r="K205" s="858">
        <v>100</v>
      </c>
    </row>
    <row r="206" spans="1:11" x14ac:dyDescent="0.35">
      <c r="A206" s="854" t="s">
        <v>2640</v>
      </c>
      <c r="B206" s="854" t="s">
        <v>984</v>
      </c>
      <c r="C206" s="854" t="s">
        <v>985</v>
      </c>
      <c r="D206" s="854" t="s">
        <v>2975</v>
      </c>
      <c r="E206" s="854" t="s">
        <v>2978</v>
      </c>
      <c r="F206" s="854"/>
      <c r="G206" s="854" t="s">
        <v>985</v>
      </c>
      <c r="H206" s="854" t="s">
        <v>2975</v>
      </c>
      <c r="I206" s="854" t="s">
        <v>2979</v>
      </c>
      <c r="J206" s="856"/>
      <c r="K206" s="858">
        <v>100</v>
      </c>
    </row>
    <row r="207" spans="1:11" x14ac:dyDescent="0.35">
      <c r="A207" s="854" t="s">
        <v>2640</v>
      </c>
      <c r="B207" s="854" t="s">
        <v>984</v>
      </c>
      <c r="C207" s="854" t="s">
        <v>985</v>
      </c>
      <c r="D207" s="854" t="s">
        <v>2963</v>
      </c>
      <c r="E207" s="854" t="s">
        <v>2980</v>
      </c>
      <c r="F207" s="854"/>
      <c r="G207" s="854" t="s">
        <v>985</v>
      </c>
      <c r="H207" s="854" t="s">
        <v>2964</v>
      </c>
      <c r="I207" s="854" t="s">
        <v>2981</v>
      </c>
      <c r="J207" s="856"/>
      <c r="K207" s="858">
        <v>100</v>
      </c>
    </row>
    <row r="208" spans="1:11" x14ac:dyDescent="0.35">
      <c r="A208" s="854" t="s">
        <v>2640</v>
      </c>
      <c r="B208" s="854" t="s">
        <v>984</v>
      </c>
      <c r="C208" s="854" t="s">
        <v>985</v>
      </c>
      <c r="D208" s="854" t="s">
        <v>2982</v>
      </c>
      <c r="E208" s="854"/>
      <c r="F208" s="854"/>
      <c r="G208" s="854" t="s">
        <v>985</v>
      </c>
      <c r="H208" s="854" t="s">
        <v>2983</v>
      </c>
      <c r="I208" s="854"/>
      <c r="J208" s="856"/>
      <c r="K208" s="858">
        <v>100</v>
      </c>
    </row>
    <row r="209" spans="1:11" x14ac:dyDescent="0.35">
      <c r="A209" s="854" t="s">
        <v>2640</v>
      </c>
      <c r="B209" s="854" t="s">
        <v>984</v>
      </c>
      <c r="C209" s="854" t="s">
        <v>985</v>
      </c>
      <c r="D209" s="854" t="s">
        <v>2957</v>
      </c>
      <c r="E209" s="854" t="s">
        <v>2984</v>
      </c>
      <c r="F209" s="854"/>
      <c r="G209" s="854" t="s">
        <v>985</v>
      </c>
      <c r="H209" s="854" t="s">
        <v>2959</v>
      </c>
      <c r="I209" s="854" t="s">
        <v>2985</v>
      </c>
      <c r="J209" s="856"/>
      <c r="K209" s="858">
        <v>100</v>
      </c>
    </row>
    <row r="210" spans="1:11" x14ac:dyDescent="0.35">
      <c r="A210" s="854" t="s">
        <v>2640</v>
      </c>
      <c r="B210" s="854" t="s">
        <v>984</v>
      </c>
      <c r="C210" s="854" t="s">
        <v>985</v>
      </c>
      <c r="D210" s="854" t="s">
        <v>2957</v>
      </c>
      <c r="E210" s="854" t="s">
        <v>2986</v>
      </c>
      <c r="F210" s="854"/>
      <c r="G210" s="854" t="s">
        <v>985</v>
      </c>
      <c r="H210" s="854" t="s">
        <v>2959</v>
      </c>
      <c r="I210" s="854" t="s">
        <v>2987</v>
      </c>
      <c r="J210" s="856"/>
      <c r="K210" s="858">
        <v>100</v>
      </c>
    </row>
    <row r="211" spans="1:11" x14ac:dyDescent="0.35">
      <c r="A211" s="854" t="s">
        <v>2640</v>
      </c>
      <c r="B211" s="854" t="s">
        <v>984</v>
      </c>
      <c r="C211" s="854" t="s">
        <v>985</v>
      </c>
      <c r="D211" s="854" t="s">
        <v>2957</v>
      </c>
      <c r="E211" s="854" t="s">
        <v>2988</v>
      </c>
      <c r="F211" s="854"/>
      <c r="G211" s="854" t="s">
        <v>985</v>
      </c>
      <c r="H211" s="854" t="s">
        <v>2959</v>
      </c>
      <c r="I211" s="854" t="s">
        <v>2989</v>
      </c>
      <c r="J211" s="856"/>
      <c r="K211" s="858">
        <v>100</v>
      </c>
    </row>
    <row r="212" spans="1:11" ht="25" x14ac:dyDescent="0.35">
      <c r="A212" s="854" t="s">
        <v>2640</v>
      </c>
      <c r="B212" s="854" t="s">
        <v>984</v>
      </c>
      <c r="C212" s="854" t="s">
        <v>985</v>
      </c>
      <c r="D212" s="854" t="s">
        <v>2957</v>
      </c>
      <c r="E212" s="854" t="s">
        <v>2990</v>
      </c>
      <c r="F212" s="854"/>
      <c r="G212" s="854" t="s">
        <v>985</v>
      </c>
      <c r="H212" s="854" t="s">
        <v>2959</v>
      </c>
      <c r="I212" s="854" t="s">
        <v>2991</v>
      </c>
      <c r="J212" s="856"/>
      <c r="K212" s="858">
        <v>100</v>
      </c>
    </row>
    <row r="213" spans="1:11" x14ac:dyDescent="0.35">
      <c r="A213" s="854" t="s">
        <v>2640</v>
      </c>
      <c r="B213" s="854" t="s">
        <v>984</v>
      </c>
      <c r="C213" s="854" t="s">
        <v>985</v>
      </c>
      <c r="D213" s="854" t="s">
        <v>2957</v>
      </c>
      <c r="E213" s="854" t="s">
        <v>2992</v>
      </c>
      <c r="F213" s="854"/>
      <c r="G213" s="854" t="s">
        <v>985</v>
      </c>
      <c r="H213" s="854" t="s">
        <v>2959</v>
      </c>
      <c r="I213" s="854" t="s">
        <v>2993</v>
      </c>
      <c r="J213" s="856"/>
      <c r="K213" s="858">
        <v>100</v>
      </c>
    </row>
    <row r="214" spans="1:11" x14ac:dyDescent="0.35">
      <c r="A214" s="854" t="s">
        <v>2640</v>
      </c>
      <c r="B214" s="854" t="s">
        <v>984</v>
      </c>
      <c r="C214" s="854" t="s">
        <v>985</v>
      </c>
      <c r="D214" s="854" t="s">
        <v>2963</v>
      </c>
      <c r="E214" s="854" t="s">
        <v>2994</v>
      </c>
      <c r="F214" s="854"/>
      <c r="G214" s="854" t="s">
        <v>985</v>
      </c>
      <c r="H214" s="854" t="s">
        <v>2964</v>
      </c>
      <c r="I214" s="854" t="s">
        <v>2995</v>
      </c>
      <c r="J214" s="856"/>
      <c r="K214" s="858">
        <v>100</v>
      </c>
    </row>
    <row r="215" spans="1:11" x14ac:dyDescent="0.35">
      <c r="A215" s="854" t="s">
        <v>2640</v>
      </c>
      <c r="B215" s="854" t="s">
        <v>984</v>
      </c>
      <c r="C215" s="854" t="s">
        <v>985</v>
      </c>
      <c r="D215" s="854" t="s">
        <v>2963</v>
      </c>
      <c r="E215" s="854" t="s">
        <v>2996</v>
      </c>
      <c r="F215" s="854"/>
      <c r="G215" s="854" t="s">
        <v>985</v>
      </c>
      <c r="H215" s="854" t="s">
        <v>2964</v>
      </c>
      <c r="I215" s="854" t="s">
        <v>2997</v>
      </c>
      <c r="J215" s="856"/>
      <c r="K215" s="858">
        <v>100</v>
      </c>
    </row>
    <row r="216" spans="1:11" x14ac:dyDescent="0.35">
      <c r="A216" s="854" t="s">
        <v>2640</v>
      </c>
      <c r="B216" s="854" t="s">
        <v>984</v>
      </c>
      <c r="C216" s="854" t="s">
        <v>985</v>
      </c>
      <c r="D216" s="854" t="s">
        <v>2957</v>
      </c>
      <c r="E216" s="854"/>
      <c r="F216" s="854"/>
      <c r="G216" s="854" t="s">
        <v>985</v>
      </c>
      <c r="H216" s="854" t="s">
        <v>2959</v>
      </c>
      <c r="I216" s="854"/>
      <c r="J216" s="856"/>
      <c r="K216" s="858">
        <v>100</v>
      </c>
    </row>
    <row r="217" spans="1:11" x14ac:dyDescent="0.35">
      <c r="A217" s="854" t="s">
        <v>2640</v>
      </c>
      <c r="B217" s="854" t="s">
        <v>984</v>
      </c>
      <c r="C217" s="854" t="s">
        <v>985</v>
      </c>
      <c r="D217" s="854" t="s">
        <v>2953</v>
      </c>
      <c r="E217" s="854" t="s">
        <v>2998</v>
      </c>
      <c r="F217" s="854"/>
      <c r="G217" s="854" t="s">
        <v>985</v>
      </c>
      <c r="H217" s="854" t="s">
        <v>2955</v>
      </c>
      <c r="I217" s="854" t="s">
        <v>2999</v>
      </c>
      <c r="J217" s="856"/>
      <c r="K217" s="858">
        <v>100</v>
      </c>
    </row>
    <row r="218" spans="1:11" ht="25" x14ac:dyDescent="0.35">
      <c r="A218" s="854" t="s">
        <v>2640</v>
      </c>
      <c r="B218" s="854" t="s">
        <v>984</v>
      </c>
      <c r="C218" s="854" t="s">
        <v>987</v>
      </c>
      <c r="D218" s="854" t="s">
        <v>3000</v>
      </c>
      <c r="E218" s="854" t="s">
        <v>3001</v>
      </c>
      <c r="F218" s="854"/>
      <c r="G218" s="854" t="s">
        <v>3002</v>
      </c>
      <c r="H218" s="854" t="s">
        <v>3003</v>
      </c>
      <c r="I218" s="854" t="s">
        <v>3004</v>
      </c>
      <c r="J218" s="856"/>
      <c r="K218" s="858">
        <v>100</v>
      </c>
    </row>
    <row r="219" spans="1:11" ht="25" x14ac:dyDescent="0.35">
      <c r="A219" s="854" t="s">
        <v>2640</v>
      </c>
      <c r="B219" s="854" t="s">
        <v>984</v>
      </c>
      <c r="C219" s="854" t="s">
        <v>987</v>
      </c>
      <c r="D219" s="854" t="s">
        <v>3005</v>
      </c>
      <c r="E219" s="854" t="s">
        <v>3006</v>
      </c>
      <c r="F219" s="854"/>
      <c r="G219" s="854" t="s">
        <v>3002</v>
      </c>
      <c r="H219" s="854" t="s">
        <v>3007</v>
      </c>
      <c r="I219" s="854" t="s">
        <v>3008</v>
      </c>
      <c r="J219" s="856"/>
      <c r="K219" s="858">
        <v>100</v>
      </c>
    </row>
    <row r="220" spans="1:11" ht="25" x14ac:dyDescent="0.35">
      <c r="A220" s="854" t="s">
        <v>2640</v>
      </c>
      <c r="B220" s="854" t="s">
        <v>984</v>
      </c>
      <c r="C220" s="854" t="s">
        <v>987</v>
      </c>
      <c r="D220" s="854" t="s">
        <v>3009</v>
      </c>
      <c r="E220" s="854" t="s">
        <v>3010</v>
      </c>
      <c r="F220" s="854"/>
      <c r="G220" s="854" t="s">
        <v>3002</v>
      </c>
      <c r="H220" s="854" t="s">
        <v>3011</v>
      </c>
      <c r="I220" s="854" t="s">
        <v>3012</v>
      </c>
      <c r="J220" s="856"/>
      <c r="K220" s="858">
        <v>100</v>
      </c>
    </row>
    <row r="221" spans="1:11" ht="25" x14ac:dyDescent="0.35">
      <c r="A221" s="854" t="s">
        <v>2640</v>
      </c>
      <c r="B221" s="854" t="s">
        <v>984</v>
      </c>
      <c r="C221" s="854" t="s">
        <v>987</v>
      </c>
      <c r="D221" s="854" t="s">
        <v>3000</v>
      </c>
      <c r="E221" s="854" t="s">
        <v>3013</v>
      </c>
      <c r="F221" s="854"/>
      <c r="G221" s="854" t="s">
        <v>3002</v>
      </c>
      <c r="H221" s="854" t="s">
        <v>3003</v>
      </c>
      <c r="I221" s="854" t="s">
        <v>3014</v>
      </c>
      <c r="J221" s="856"/>
      <c r="K221" s="858">
        <v>100</v>
      </c>
    </row>
    <row r="222" spans="1:11" ht="25" x14ac:dyDescent="0.35">
      <c r="A222" s="854" t="s">
        <v>2640</v>
      </c>
      <c r="B222" s="854" t="s">
        <v>984</v>
      </c>
      <c r="C222" s="854" t="s">
        <v>987</v>
      </c>
      <c r="D222" s="854" t="s">
        <v>3005</v>
      </c>
      <c r="E222" s="854" t="s">
        <v>3015</v>
      </c>
      <c r="F222" s="854"/>
      <c r="G222" s="854" t="s">
        <v>3002</v>
      </c>
      <c r="H222" s="854" t="s">
        <v>3007</v>
      </c>
      <c r="I222" s="854" t="s">
        <v>3016</v>
      </c>
      <c r="J222" s="856"/>
      <c r="K222" s="858">
        <v>100</v>
      </c>
    </row>
    <row r="223" spans="1:11" ht="25" x14ac:dyDescent="0.35">
      <c r="A223" s="854" t="s">
        <v>2640</v>
      </c>
      <c r="B223" s="854" t="s">
        <v>984</v>
      </c>
      <c r="C223" s="854" t="s">
        <v>987</v>
      </c>
      <c r="D223" s="854" t="s">
        <v>3000</v>
      </c>
      <c r="E223" s="854" t="s">
        <v>3017</v>
      </c>
      <c r="F223" s="854"/>
      <c r="G223" s="854" t="s">
        <v>3002</v>
      </c>
      <c r="H223" s="854" t="s">
        <v>3003</v>
      </c>
      <c r="I223" s="854" t="s">
        <v>3018</v>
      </c>
      <c r="J223" s="856"/>
      <c r="K223" s="858">
        <v>100</v>
      </c>
    </row>
    <row r="224" spans="1:11" ht="25" x14ac:dyDescent="0.35">
      <c r="A224" s="854" t="s">
        <v>2640</v>
      </c>
      <c r="B224" s="854" t="s">
        <v>984</v>
      </c>
      <c r="C224" s="854" t="s">
        <v>987</v>
      </c>
      <c r="D224" s="854" t="s">
        <v>3009</v>
      </c>
      <c r="E224" s="854" t="s">
        <v>3019</v>
      </c>
      <c r="F224" s="854"/>
      <c r="G224" s="854" t="s">
        <v>3002</v>
      </c>
      <c r="H224" s="854" t="s">
        <v>3011</v>
      </c>
      <c r="I224" s="854" t="s">
        <v>3020</v>
      </c>
      <c r="J224" s="856"/>
      <c r="K224" s="858">
        <v>100</v>
      </c>
    </row>
    <row r="225" spans="1:11" ht="25" x14ac:dyDescent="0.35">
      <c r="A225" s="854" t="s">
        <v>2640</v>
      </c>
      <c r="B225" s="854" t="s">
        <v>984</v>
      </c>
      <c r="C225" s="854" t="s">
        <v>987</v>
      </c>
      <c r="D225" s="854" t="s">
        <v>3021</v>
      </c>
      <c r="E225" s="854"/>
      <c r="F225" s="854"/>
      <c r="G225" s="854" t="s">
        <v>3002</v>
      </c>
      <c r="H225" s="854" t="s">
        <v>3022</v>
      </c>
      <c r="I225" s="854"/>
      <c r="J225" s="856"/>
      <c r="K225" s="858">
        <v>100</v>
      </c>
    </row>
    <row r="226" spans="1:11" ht="25" x14ac:dyDescent="0.35">
      <c r="A226" s="854" t="s">
        <v>2640</v>
      </c>
      <c r="B226" s="854" t="s">
        <v>984</v>
      </c>
      <c r="C226" s="854" t="s">
        <v>987</v>
      </c>
      <c r="D226" s="854" t="s">
        <v>3005</v>
      </c>
      <c r="E226" s="854" t="s">
        <v>3023</v>
      </c>
      <c r="F226" s="854"/>
      <c r="G226" s="854" t="s">
        <v>3002</v>
      </c>
      <c r="H226" s="854" t="s">
        <v>3007</v>
      </c>
      <c r="I226" s="854" t="s">
        <v>3024</v>
      </c>
      <c r="J226" s="856"/>
      <c r="K226" s="858">
        <v>100</v>
      </c>
    </row>
    <row r="227" spans="1:11" ht="25" x14ac:dyDescent="0.35">
      <c r="A227" s="854" t="s">
        <v>2640</v>
      </c>
      <c r="B227" s="854" t="s">
        <v>984</v>
      </c>
      <c r="C227" s="854" t="s">
        <v>987</v>
      </c>
      <c r="D227" s="854" t="s">
        <v>3021</v>
      </c>
      <c r="E227" s="854" t="s">
        <v>3025</v>
      </c>
      <c r="F227" s="854"/>
      <c r="G227" s="854" t="s">
        <v>3002</v>
      </c>
      <c r="H227" s="854" t="s">
        <v>3022</v>
      </c>
      <c r="I227" s="854" t="s">
        <v>3026</v>
      </c>
      <c r="J227" s="856"/>
      <c r="K227" s="858">
        <v>100</v>
      </c>
    </row>
    <row r="228" spans="1:11" ht="25" x14ac:dyDescent="0.35">
      <c r="A228" s="854" t="s">
        <v>2640</v>
      </c>
      <c r="B228" s="854" t="s">
        <v>984</v>
      </c>
      <c r="C228" s="854" t="s">
        <v>987</v>
      </c>
      <c r="D228" s="854" t="s">
        <v>3005</v>
      </c>
      <c r="E228" s="854" t="s">
        <v>3027</v>
      </c>
      <c r="F228" s="854"/>
      <c r="G228" s="854" t="s">
        <v>3002</v>
      </c>
      <c r="H228" s="854" t="s">
        <v>3007</v>
      </c>
      <c r="I228" s="854" t="s">
        <v>3028</v>
      </c>
      <c r="J228" s="856"/>
      <c r="K228" s="858">
        <v>100</v>
      </c>
    </row>
    <row r="229" spans="1:11" ht="25" x14ac:dyDescent="0.35">
      <c r="A229" s="854" t="s">
        <v>2640</v>
      </c>
      <c r="B229" s="854" t="s">
        <v>984</v>
      </c>
      <c r="C229" s="854" t="s">
        <v>987</v>
      </c>
      <c r="D229" s="854" t="s">
        <v>3029</v>
      </c>
      <c r="E229" s="854"/>
      <c r="F229" s="854"/>
      <c r="G229" s="854" t="s">
        <v>3002</v>
      </c>
      <c r="H229" s="854" t="s">
        <v>3030</v>
      </c>
      <c r="I229" s="854"/>
      <c r="J229" s="856"/>
      <c r="K229" s="858">
        <v>100</v>
      </c>
    </row>
    <row r="230" spans="1:11" ht="25" x14ac:dyDescent="0.35">
      <c r="A230" s="854" t="s">
        <v>2640</v>
      </c>
      <c r="B230" s="854" t="s">
        <v>984</v>
      </c>
      <c r="C230" s="854" t="s">
        <v>987</v>
      </c>
      <c r="D230" s="854" t="s">
        <v>3021</v>
      </c>
      <c r="E230" s="854" t="s">
        <v>3031</v>
      </c>
      <c r="F230" s="854"/>
      <c r="G230" s="854" t="s">
        <v>3002</v>
      </c>
      <c r="H230" s="854" t="s">
        <v>3022</v>
      </c>
      <c r="I230" s="854" t="s">
        <v>3032</v>
      </c>
      <c r="J230" s="856"/>
      <c r="K230" s="858">
        <v>100</v>
      </c>
    </row>
    <row r="231" spans="1:11" ht="25" x14ac:dyDescent="0.35">
      <c r="A231" s="854" t="s">
        <v>2640</v>
      </c>
      <c r="B231" s="854" t="s">
        <v>984</v>
      </c>
      <c r="C231" s="854" t="s">
        <v>987</v>
      </c>
      <c r="D231" s="854" t="s">
        <v>3005</v>
      </c>
      <c r="E231" s="854" t="s">
        <v>3033</v>
      </c>
      <c r="F231" s="854"/>
      <c r="G231" s="854" t="s">
        <v>3002</v>
      </c>
      <c r="H231" s="854" t="s">
        <v>3007</v>
      </c>
      <c r="I231" s="854" t="s">
        <v>3034</v>
      </c>
      <c r="J231" s="856"/>
      <c r="K231" s="858">
        <v>100</v>
      </c>
    </row>
    <row r="232" spans="1:11" ht="25" x14ac:dyDescent="0.35">
      <c r="A232" s="854" t="s">
        <v>2640</v>
      </c>
      <c r="B232" s="854" t="s">
        <v>984</v>
      </c>
      <c r="C232" s="854" t="s">
        <v>987</v>
      </c>
      <c r="D232" s="854"/>
      <c r="E232" s="854"/>
      <c r="F232" s="854"/>
      <c r="G232" s="854" t="s">
        <v>3002</v>
      </c>
      <c r="H232" s="854"/>
      <c r="I232" s="854"/>
      <c r="J232" s="856"/>
      <c r="K232" s="858">
        <v>100</v>
      </c>
    </row>
    <row r="233" spans="1:11" ht="37.5" x14ac:dyDescent="0.35">
      <c r="A233" s="854" t="s">
        <v>2640</v>
      </c>
      <c r="B233" s="854" t="s">
        <v>984</v>
      </c>
      <c r="C233" s="854" t="s">
        <v>987</v>
      </c>
      <c r="D233" s="854" t="s">
        <v>3021</v>
      </c>
      <c r="E233" s="854" t="s">
        <v>3035</v>
      </c>
      <c r="F233" s="854"/>
      <c r="G233" s="854" t="s">
        <v>3002</v>
      </c>
      <c r="H233" s="854" t="s">
        <v>3022</v>
      </c>
      <c r="I233" s="854" t="s">
        <v>3036</v>
      </c>
      <c r="J233" s="856"/>
      <c r="K233" s="858">
        <v>100</v>
      </c>
    </row>
    <row r="234" spans="1:11" ht="25" x14ac:dyDescent="0.35">
      <c r="A234" s="854" t="s">
        <v>2640</v>
      </c>
      <c r="B234" s="854" t="s">
        <v>984</v>
      </c>
      <c r="C234" s="854" t="s">
        <v>987</v>
      </c>
      <c r="D234" s="854" t="s">
        <v>3009</v>
      </c>
      <c r="E234" s="854" t="s">
        <v>3037</v>
      </c>
      <c r="F234" s="854"/>
      <c r="G234" s="854" t="s">
        <v>3002</v>
      </c>
      <c r="H234" s="854" t="s">
        <v>3011</v>
      </c>
      <c r="I234" s="854" t="s">
        <v>3038</v>
      </c>
      <c r="J234" s="856"/>
      <c r="K234" s="858">
        <v>100</v>
      </c>
    </row>
    <row r="235" spans="1:11" ht="25" x14ac:dyDescent="0.35">
      <c r="A235" s="854" t="s">
        <v>2640</v>
      </c>
      <c r="B235" s="854" t="s">
        <v>984</v>
      </c>
      <c r="C235" s="854" t="s">
        <v>987</v>
      </c>
      <c r="D235" s="854" t="s">
        <v>3009</v>
      </c>
      <c r="E235" s="854" t="s">
        <v>3039</v>
      </c>
      <c r="F235" s="854"/>
      <c r="G235" s="854" t="s">
        <v>3002</v>
      </c>
      <c r="H235" s="854" t="s">
        <v>3011</v>
      </c>
      <c r="I235" s="854" t="s">
        <v>3040</v>
      </c>
      <c r="J235" s="856"/>
      <c r="K235" s="858">
        <v>100</v>
      </c>
    </row>
    <row r="236" spans="1:11" ht="25" x14ac:dyDescent="0.35">
      <c r="A236" s="854" t="s">
        <v>2640</v>
      </c>
      <c r="B236" s="854" t="s">
        <v>984</v>
      </c>
      <c r="C236" s="854" t="s">
        <v>987</v>
      </c>
      <c r="D236" s="854" t="s">
        <v>3009</v>
      </c>
      <c r="E236" s="854" t="s">
        <v>3041</v>
      </c>
      <c r="F236" s="854"/>
      <c r="G236" s="854" t="s">
        <v>3002</v>
      </c>
      <c r="H236" s="854" t="s">
        <v>3011</v>
      </c>
      <c r="I236" s="854" t="s">
        <v>3042</v>
      </c>
      <c r="J236" s="856"/>
      <c r="K236" s="858">
        <v>100</v>
      </c>
    </row>
    <row r="237" spans="1:11" ht="25" x14ac:dyDescent="0.35">
      <c r="A237" s="854" t="s">
        <v>2640</v>
      </c>
      <c r="B237" s="854" t="s">
        <v>984</v>
      </c>
      <c r="C237" s="854" t="s">
        <v>987</v>
      </c>
      <c r="D237" s="854" t="s">
        <v>3009</v>
      </c>
      <c r="E237" s="854" t="s">
        <v>3043</v>
      </c>
      <c r="F237" s="854"/>
      <c r="G237" s="854" t="s">
        <v>3002</v>
      </c>
      <c r="H237" s="854" t="s">
        <v>3011</v>
      </c>
      <c r="I237" s="854" t="s">
        <v>3043</v>
      </c>
      <c r="J237" s="856"/>
      <c r="K237" s="858">
        <v>100</v>
      </c>
    </row>
    <row r="238" spans="1:11" ht="25" x14ac:dyDescent="0.35">
      <c r="A238" s="854" t="s">
        <v>2640</v>
      </c>
      <c r="B238" s="854" t="s">
        <v>984</v>
      </c>
      <c r="C238" s="854" t="s">
        <v>987</v>
      </c>
      <c r="D238" s="854" t="s">
        <v>3005</v>
      </c>
      <c r="E238" s="854"/>
      <c r="F238" s="854"/>
      <c r="G238" s="854" t="s">
        <v>3002</v>
      </c>
      <c r="H238" s="854" t="s">
        <v>3007</v>
      </c>
      <c r="I238" s="854"/>
      <c r="J238" s="856"/>
      <c r="K238" s="858">
        <v>100</v>
      </c>
    </row>
    <row r="239" spans="1:11" ht="25" x14ac:dyDescent="0.35">
      <c r="A239" s="854" t="s">
        <v>2640</v>
      </c>
      <c r="B239" s="854" t="s">
        <v>984</v>
      </c>
      <c r="C239" s="854" t="s">
        <v>987</v>
      </c>
      <c r="D239" s="854" t="s">
        <v>3009</v>
      </c>
      <c r="E239" s="854"/>
      <c r="F239" s="854"/>
      <c r="G239" s="854" t="s">
        <v>3002</v>
      </c>
      <c r="H239" s="854" t="s">
        <v>3011</v>
      </c>
      <c r="I239" s="854"/>
      <c r="J239" s="856"/>
      <c r="K239" s="858">
        <v>100</v>
      </c>
    </row>
    <row r="240" spans="1:11" ht="25" x14ac:dyDescent="0.35">
      <c r="A240" s="854" t="s">
        <v>2640</v>
      </c>
      <c r="B240" s="854" t="s">
        <v>984</v>
      </c>
      <c r="C240" s="854" t="s">
        <v>987</v>
      </c>
      <c r="D240" s="854" t="s">
        <v>3000</v>
      </c>
      <c r="E240" s="854"/>
      <c r="F240" s="854"/>
      <c r="G240" s="854" t="s">
        <v>3002</v>
      </c>
      <c r="H240" s="854" t="s">
        <v>3003</v>
      </c>
      <c r="I240" s="854"/>
      <c r="J240" s="856"/>
      <c r="K240" s="858">
        <v>100</v>
      </c>
    </row>
    <row r="241" spans="1:11" ht="25" x14ac:dyDescent="0.35">
      <c r="A241" s="854" t="s">
        <v>2640</v>
      </c>
      <c r="B241" s="854" t="s">
        <v>984</v>
      </c>
      <c r="C241" s="854" t="s">
        <v>989</v>
      </c>
      <c r="D241" s="854" t="s">
        <v>3044</v>
      </c>
      <c r="E241" s="854" t="s">
        <v>3045</v>
      </c>
      <c r="F241" s="854"/>
      <c r="G241" s="854" t="s">
        <v>989</v>
      </c>
      <c r="H241" s="854" t="s">
        <v>3046</v>
      </c>
      <c r="I241" s="854" t="s">
        <v>3047</v>
      </c>
      <c r="J241" s="856"/>
      <c r="K241" s="858">
        <v>100</v>
      </c>
    </row>
    <row r="242" spans="1:11" ht="25" x14ac:dyDescent="0.35">
      <c r="A242" s="854" t="s">
        <v>2640</v>
      </c>
      <c r="B242" s="854" t="s">
        <v>984</v>
      </c>
      <c r="C242" s="854" t="s">
        <v>989</v>
      </c>
      <c r="D242" s="854" t="s">
        <v>3044</v>
      </c>
      <c r="E242" s="854"/>
      <c r="F242" s="854"/>
      <c r="G242" s="854" t="s">
        <v>989</v>
      </c>
      <c r="H242" s="854" t="s">
        <v>3046</v>
      </c>
      <c r="I242" s="854"/>
      <c r="J242" s="856"/>
      <c r="K242" s="858">
        <v>100</v>
      </c>
    </row>
    <row r="243" spans="1:11" ht="25" x14ac:dyDescent="0.35">
      <c r="A243" s="854" t="s">
        <v>2640</v>
      </c>
      <c r="B243" s="854" t="s">
        <v>984</v>
      </c>
      <c r="C243" s="854" t="s">
        <v>989</v>
      </c>
      <c r="D243" s="854" t="s">
        <v>3044</v>
      </c>
      <c r="E243" s="854" t="s">
        <v>3048</v>
      </c>
      <c r="F243" s="854"/>
      <c r="G243" s="854" t="s">
        <v>989</v>
      </c>
      <c r="H243" s="854" t="s">
        <v>3046</v>
      </c>
      <c r="I243" s="854" t="s">
        <v>3049</v>
      </c>
      <c r="J243" s="856"/>
      <c r="K243" s="858">
        <v>100</v>
      </c>
    </row>
    <row r="244" spans="1:11" ht="37.5" x14ac:dyDescent="0.35">
      <c r="A244" s="854" t="s">
        <v>2640</v>
      </c>
      <c r="B244" s="854" t="s">
        <v>984</v>
      </c>
      <c r="C244" s="854" t="s">
        <v>989</v>
      </c>
      <c r="D244" s="854" t="s">
        <v>3044</v>
      </c>
      <c r="E244" s="854" t="s">
        <v>3050</v>
      </c>
      <c r="F244" s="854"/>
      <c r="G244" s="854" t="s">
        <v>989</v>
      </c>
      <c r="H244" s="854" t="s">
        <v>3046</v>
      </c>
      <c r="I244" s="854" t="s">
        <v>3051</v>
      </c>
      <c r="J244" s="856"/>
      <c r="K244" s="858">
        <v>100</v>
      </c>
    </row>
    <row r="245" spans="1:11" ht="25" x14ac:dyDescent="0.35">
      <c r="A245" s="854" t="s">
        <v>2640</v>
      </c>
      <c r="B245" s="854" t="s">
        <v>984</v>
      </c>
      <c r="C245" s="854" t="s">
        <v>989</v>
      </c>
      <c r="D245" s="854" t="s">
        <v>3044</v>
      </c>
      <c r="E245" s="854" t="s">
        <v>3052</v>
      </c>
      <c r="F245" s="854"/>
      <c r="G245" s="854" t="s">
        <v>989</v>
      </c>
      <c r="H245" s="854" t="s">
        <v>3046</v>
      </c>
      <c r="I245" s="854" t="s">
        <v>3053</v>
      </c>
      <c r="J245" s="856"/>
      <c r="K245" s="858">
        <v>100</v>
      </c>
    </row>
    <row r="246" spans="1:11" ht="25" x14ac:dyDescent="0.35">
      <c r="A246" s="854" t="s">
        <v>2640</v>
      </c>
      <c r="B246" s="854" t="s">
        <v>984</v>
      </c>
      <c r="C246" s="854" t="s">
        <v>989</v>
      </c>
      <c r="D246" s="854" t="s">
        <v>3044</v>
      </c>
      <c r="E246" s="854" t="s">
        <v>3054</v>
      </c>
      <c r="F246" s="854"/>
      <c r="G246" s="854" t="s">
        <v>989</v>
      </c>
      <c r="H246" s="854" t="s">
        <v>3046</v>
      </c>
      <c r="I246" s="854" t="s">
        <v>3055</v>
      </c>
      <c r="J246" s="856"/>
      <c r="K246" s="858">
        <v>100</v>
      </c>
    </row>
    <row r="247" spans="1:11" ht="25" x14ac:dyDescent="0.35">
      <c r="A247" s="854" t="s">
        <v>2640</v>
      </c>
      <c r="B247" s="854" t="s">
        <v>984</v>
      </c>
      <c r="C247" s="854" t="s">
        <v>989</v>
      </c>
      <c r="D247" s="854" t="s">
        <v>3044</v>
      </c>
      <c r="E247" s="854" t="s">
        <v>3056</v>
      </c>
      <c r="F247" s="854"/>
      <c r="G247" s="854" t="s">
        <v>989</v>
      </c>
      <c r="H247" s="854" t="s">
        <v>3046</v>
      </c>
      <c r="I247" s="854" t="s">
        <v>3057</v>
      </c>
      <c r="J247" s="856"/>
      <c r="K247" s="858">
        <v>100</v>
      </c>
    </row>
    <row r="248" spans="1:11" ht="37.5" x14ac:dyDescent="0.35">
      <c r="A248" s="854" t="s">
        <v>2640</v>
      </c>
      <c r="B248" s="854" t="s">
        <v>984</v>
      </c>
      <c r="C248" s="854" t="s">
        <v>989</v>
      </c>
      <c r="D248" s="854" t="s">
        <v>3044</v>
      </c>
      <c r="E248" s="854" t="s">
        <v>3058</v>
      </c>
      <c r="F248" s="854"/>
      <c r="G248" s="854" t="s">
        <v>989</v>
      </c>
      <c r="H248" s="854" t="s">
        <v>3046</v>
      </c>
      <c r="I248" s="854" t="s">
        <v>3059</v>
      </c>
      <c r="J248" s="856"/>
      <c r="K248" s="858">
        <v>100</v>
      </c>
    </row>
    <row r="249" spans="1:11" ht="25" x14ac:dyDescent="0.35">
      <c r="A249" s="854" t="s">
        <v>2640</v>
      </c>
      <c r="B249" s="854" t="s">
        <v>984</v>
      </c>
      <c r="C249" s="854" t="s">
        <v>989</v>
      </c>
      <c r="D249" s="854" t="s">
        <v>3044</v>
      </c>
      <c r="E249" s="854" t="s">
        <v>3060</v>
      </c>
      <c r="F249" s="854"/>
      <c r="G249" s="854" t="s">
        <v>989</v>
      </c>
      <c r="H249" s="854" t="s">
        <v>3046</v>
      </c>
      <c r="I249" s="854" t="s">
        <v>3061</v>
      </c>
      <c r="J249" s="856"/>
      <c r="K249" s="858">
        <v>100</v>
      </c>
    </row>
    <row r="250" spans="1:11" x14ac:dyDescent="0.35">
      <c r="A250" s="854" t="s">
        <v>2640</v>
      </c>
      <c r="B250" s="854" t="s">
        <v>984</v>
      </c>
      <c r="C250" s="854" t="s">
        <v>989</v>
      </c>
      <c r="D250" s="854"/>
      <c r="E250" s="854"/>
      <c r="F250" s="854"/>
      <c r="G250" s="854" t="s">
        <v>989</v>
      </c>
      <c r="H250" s="854"/>
      <c r="I250" s="854"/>
      <c r="J250" s="856"/>
      <c r="K250" s="858">
        <v>100</v>
      </c>
    </row>
    <row r="251" spans="1:11" ht="25" x14ac:dyDescent="0.35">
      <c r="A251" s="854" t="s">
        <v>2640</v>
      </c>
      <c r="B251" s="854" t="s">
        <v>984</v>
      </c>
      <c r="C251" s="854" t="s">
        <v>990</v>
      </c>
      <c r="D251" s="854" t="s">
        <v>3062</v>
      </c>
      <c r="E251" s="854" t="s">
        <v>3063</v>
      </c>
      <c r="F251" s="854"/>
      <c r="G251" s="854" t="s">
        <v>3064</v>
      </c>
      <c r="H251" s="854" t="s">
        <v>3065</v>
      </c>
      <c r="I251" s="854" t="s">
        <v>3066</v>
      </c>
      <c r="J251" s="856"/>
      <c r="K251" s="858">
        <v>100</v>
      </c>
    </row>
    <row r="252" spans="1:11" ht="25" x14ac:dyDescent="0.35">
      <c r="A252" s="854" t="s">
        <v>2640</v>
      </c>
      <c r="B252" s="854" t="s">
        <v>984</v>
      </c>
      <c r="C252" s="854" t="s">
        <v>990</v>
      </c>
      <c r="D252" s="854" t="s">
        <v>3062</v>
      </c>
      <c r="E252" s="854" t="s">
        <v>3067</v>
      </c>
      <c r="F252" s="854"/>
      <c r="G252" s="854" t="s">
        <v>3064</v>
      </c>
      <c r="H252" s="854" t="s">
        <v>3065</v>
      </c>
      <c r="I252" s="854" t="s">
        <v>3068</v>
      </c>
      <c r="J252" s="856"/>
      <c r="K252" s="858">
        <v>100</v>
      </c>
    </row>
    <row r="253" spans="1:11" ht="25" x14ac:dyDescent="0.35">
      <c r="A253" s="854" t="s">
        <v>2640</v>
      </c>
      <c r="B253" s="854" t="s">
        <v>984</v>
      </c>
      <c r="C253" s="854" t="s">
        <v>990</v>
      </c>
      <c r="D253" s="854" t="s">
        <v>3062</v>
      </c>
      <c r="E253" s="854" t="s">
        <v>3069</v>
      </c>
      <c r="F253" s="854"/>
      <c r="G253" s="854" t="s">
        <v>3064</v>
      </c>
      <c r="H253" s="854" t="s">
        <v>3065</v>
      </c>
      <c r="I253" s="854" t="s">
        <v>3070</v>
      </c>
      <c r="J253" s="856"/>
      <c r="K253" s="858">
        <v>100</v>
      </c>
    </row>
    <row r="254" spans="1:11" ht="25" x14ac:dyDescent="0.35">
      <c r="A254" s="854" t="s">
        <v>2640</v>
      </c>
      <c r="B254" s="854" t="s">
        <v>984</v>
      </c>
      <c r="C254" s="854" t="s">
        <v>990</v>
      </c>
      <c r="D254" s="854" t="s">
        <v>3071</v>
      </c>
      <c r="E254" s="854" t="s">
        <v>3072</v>
      </c>
      <c r="F254" s="854"/>
      <c r="G254" s="854" t="s">
        <v>3064</v>
      </c>
      <c r="H254" s="854" t="s">
        <v>3073</v>
      </c>
      <c r="I254" s="854" t="s">
        <v>3074</v>
      </c>
      <c r="J254" s="856"/>
      <c r="K254" s="858">
        <v>100</v>
      </c>
    </row>
    <row r="255" spans="1:11" ht="25" x14ac:dyDescent="0.35">
      <c r="A255" s="854" t="s">
        <v>2640</v>
      </c>
      <c r="B255" s="854" t="s">
        <v>984</v>
      </c>
      <c r="C255" s="854" t="s">
        <v>990</v>
      </c>
      <c r="D255" s="854" t="s">
        <v>3071</v>
      </c>
      <c r="E255" s="854" t="s">
        <v>3075</v>
      </c>
      <c r="F255" s="854"/>
      <c r="G255" s="854" t="s">
        <v>3064</v>
      </c>
      <c r="H255" s="854" t="s">
        <v>3073</v>
      </c>
      <c r="I255" s="854" t="s">
        <v>3076</v>
      </c>
      <c r="J255" s="856"/>
      <c r="K255" s="858">
        <v>100</v>
      </c>
    </row>
    <row r="256" spans="1:11" ht="25" x14ac:dyDescent="0.35">
      <c r="A256" s="854" t="s">
        <v>2640</v>
      </c>
      <c r="B256" s="854" t="s">
        <v>984</v>
      </c>
      <c r="C256" s="854" t="s">
        <v>990</v>
      </c>
      <c r="D256" s="854" t="s">
        <v>3077</v>
      </c>
      <c r="E256" s="854" t="s">
        <v>3078</v>
      </c>
      <c r="F256" s="854"/>
      <c r="G256" s="854" t="s">
        <v>3064</v>
      </c>
      <c r="H256" s="854" t="s">
        <v>3079</v>
      </c>
      <c r="I256" s="854" t="s">
        <v>3080</v>
      </c>
      <c r="J256" s="856"/>
      <c r="K256" s="858">
        <v>100</v>
      </c>
    </row>
    <row r="257" spans="1:11" ht="25" x14ac:dyDescent="0.35">
      <c r="A257" s="854" t="s">
        <v>2640</v>
      </c>
      <c r="B257" s="854" t="s">
        <v>984</v>
      </c>
      <c r="C257" s="854" t="s">
        <v>990</v>
      </c>
      <c r="D257" s="854" t="s">
        <v>3071</v>
      </c>
      <c r="E257" s="854" t="s">
        <v>3081</v>
      </c>
      <c r="F257" s="854"/>
      <c r="G257" s="854" t="s">
        <v>3064</v>
      </c>
      <c r="H257" s="854" t="s">
        <v>3073</v>
      </c>
      <c r="I257" s="854" t="s">
        <v>3082</v>
      </c>
      <c r="J257" s="856"/>
      <c r="K257" s="858">
        <v>100</v>
      </c>
    </row>
    <row r="258" spans="1:11" ht="25" x14ac:dyDescent="0.35">
      <c r="A258" s="854" t="s">
        <v>2640</v>
      </c>
      <c r="B258" s="854" t="s">
        <v>984</v>
      </c>
      <c r="C258" s="854" t="s">
        <v>990</v>
      </c>
      <c r="D258" s="854" t="s">
        <v>3083</v>
      </c>
      <c r="E258" s="854" t="s">
        <v>3084</v>
      </c>
      <c r="F258" s="854"/>
      <c r="G258" s="854" t="s">
        <v>3064</v>
      </c>
      <c r="H258" s="854" t="s">
        <v>3085</v>
      </c>
      <c r="I258" s="854" t="s">
        <v>3086</v>
      </c>
      <c r="J258" s="856"/>
      <c r="K258" s="858">
        <v>100</v>
      </c>
    </row>
    <row r="259" spans="1:11" ht="25" x14ac:dyDescent="0.35">
      <c r="A259" s="854" t="s">
        <v>2640</v>
      </c>
      <c r="B259" s="854" t="s">
        <v>984</v>
      </c>
      <c r="C259" s="854" t="s">
        <v>990</v>
      </c>
      <c r="D259" s="854" t="s">
        <v>3087</v>
      </c>
      <c r="E259" s="854" t="s">
        <v>3088</v>
      </c>
      <c r="F259" s="854"/>
      <c r="G259" s="854" t="s">
        <v>3064</v>
      </c>
      <c r="H259" s="854" t="s">
        <v>3089</v>
      </c>
      <c r="I259" s="854" t="s">
        <v>3090</v>
      </c>
      <c r="J259" s="856"/>
      <c r="K259" s="858">
        <v>100</v>
      </c>
    </row>
    <row r="260" spans="1:11" ht="25" x14ac:dyDescent="0.35">
      <c r="A260" s="854" t="s">
        <v>2640</v>
      </c>
      <c r="B260" s="854" t="s">
        <v>984</v>
      </c>
      <c r="C260" s="854" t="s">
        <v>990</v>
      </c>
      <c r="D260" s="854" t="s">
        <v>3077</v>
      </c>
      <c r="E260" s="854" t="s">
        <v>3091</v>
      </c>
      <c r="F260" s="854"/>
      <c r="G260" s="854" t="s">
        <v>3064</v>
      </c>
      <c r="H260" s="854" t="s">
        <v>3079</v>
      </c>
      <c r="I260" s="854" t="s">
        <v>3092</v>
      </c>
      <c r="J260" s="856"/>
      <c r="K260" s="858">
        <v>100</v>
      </c>
    </row>
    <row r="261" spans="1:11" ht="25" x14ac:dyDescent="0.35">
      <c r="A261" s="854" t="s">
        <v>2640</v>
      </c>
      <c r="B261" s="854" t="s">
        <v>984</v>
      </c>
      <c r="C261" s="854" t="s">
        <v>990</v>
      </c>
      <c r="D261" s="854" t="s">
        <v>3077</v>
      </c>
      <c r="E261" s="854"/>
      <c r="F261" s="854"/>
      <c r="G261" s="854" t="s">
        <v>3064</v>
      </c>
      <c r="H261" s="854" t="s">
        <v>3079</v>
      </c>
      <c r="I261" s="854"/>
      <c r="J261" s="856"/>
      <c r="K261" s="858">
        <v>100</v>
      </c>
    </row>
    <row r="262" spans="1:11" ht="25" x14ac:dyDescent="0.35">
      <c r="A262" s="854" t="s">
        <v>2640</v>
      </c>
      <c r="B262" s="854" t="s">
        <v>984</v>
      </c>
      <c r="C262" s="854" t="s">
        <v>990</v>
      </c>
      <c r="D262" s="854" t="s">
        <v>3083</v>
      </c>
      <c r="E262" s="854"/>
      <c r="F262" s="854"/>
      <c r="G262" s="854" t="s">
        <v>3064</v>
      </c>
      <c r="H262" s="854" t="s">
        <v>3085</v>
      </c>
      <c r="I262" s="854"/>
      <c r="J262" s="856"/>
      <c r="K262" s="858">
        <v>100</v>
      </c>
    </row>
    <row r="263" spans="1:11" ht="25" x14ac:dyDescent="0.35">
      <c r="A263" s="854" t="s">
        <v>2640</v>
      </c>
      <c r="B263" s="854" t="s">
        <v>984</v>
      </c>
      <c r="C263" s="854" t="s">
        <v>990</v>
      </c>
      <c r="D263" s="854" t="s">
        <v>3062</v>
      </c>
      <c r="E263" s="854" t="s">
        <v>3093</v>
      </c>
      <c r="F263" s="854"/>
      <c r="G263" s="854" t="s">
        <v>3064</v>
      </c>
      <c r="H263" s="854" t="s">
        <v>3065</v>
      </c>
      <c r="I263" s="854" t="s">
        <v>3094</v>
      </c>
      <c r="J263" s="856"/>
      <c r="K263" s="858">
        <v>100</v>
      </c>
    </row>
    <row r="264" spans="1:11" ht="25" x14ac:dyDescent="0.35">
      <c r="A264" s="854" t="s">
        <v>2640</v>
      </c>
      <c r="B264" s="854" t="s">
        <v>984</v>
      </c>
      <c r="C264" s="854" t="s">
        <v>990</v>
      </c>
      <c r="D264" s="854" t="s">
        <v>3071</v>
      </c>
      <c r="E264" s="854" t="s">
        <v>3095</v>
      </c>
      <c r="F264" s="854"/>
      <c r="G264" s="854" t="s">
        <v>3064</v>
      </c>
      <c r="H264" s="854" t="s">
        <v>3073</v>
      </c>
      <c r="I264" s="854" t="s">
        <v>3096</v>
      </c>
      <c r="J264" s="856"/>
      <c r="K264" s="858">
        <v>100</v>
      </c>
    </row>
    <row r="265" spans="1:11" ht="25" x14ac:dyDescent="0.35">
      <c r="A265" s="854" t="s">
        <v>2640</v>
      </c>
      <c r="B265" s="854" t="s">
        <v>984</v>
      </c>
      <c r="C265" s="854" t="s">
        <v>990</v>
      </c>
      <c r="D265" s="854" t="s">
        <v>3062</v>
      </c>
      <c r="E265" s="854" t="s">
        <v>3097</v>
      </c>
      <c r="F265" s="854"/>
      <c r="G265" s="854" t="s">
        <v>3064</v>
      </c>
      <c r="H265" s="854" t="s">
        <v>3065</v>
      </c>
      <c r="I265" s="854" t="s">
        <v>3098</v>
      </c>
      <c r="J265" s="856"/>
      <c r="K265" s="858">
        <v>100</v>
      </c>
    </row>
    <row r="266" spans="1:11" ht="25" x14ac:dyDescent="0.35">
      <c r="A266" s="854" t="s">
        <v>2640</v>
      </c>
      <c r="B266" s="854" t="s">
        <v>984</v>
      </c>
      <c r="C266" s="854" t="s">
        <v>990</v>
      </c>
      <c r="D266" s="854" t="s">
        <v>3077</v>
      </c>
      <c r="E266" s="854" t="s">
        <v>3099</v>
      </c>
      <c r="F266" s="854"/>
      <c r="G266" s="854" t="s">
        <v>3064</v>
      </c>
      <c r="H266" s="854" t="s">
        <v>3079</v>
      </c>
      <c r="I266" s="854" t="s">
        <v>3100</v>
      </c>
      <c r="J266" s="856"/>
      <c r="K266" s="858">
        <v>100</v>
      </c>
    </row>
    <row r="267" spans="1:11" ht="37.5" x14ac:dyDescent="0.35">
      <c r="A267" s="854" t="s">
        <v>2640</v>
      </c>
      <c r="B267" s="854" t="s">
        <v>984</v>
      </c>
      <c r="C267" s="854" t="s">
        <v>990</v>
      </c>
      <c r="D267" s="854" t="s">
        <v>3087</v>
      </c>
      <c r="E267" s="854" t="s">
        <v>3101</v>
      </c>
      <c r="F267" s="854"/>
      <c r="G267" s="854" t="s">
        <v>3064</v>
      </c>
      <c r="H267" s="854" t="s">
        <v>3089</v>
      </c>
      <c r="I267" s="854" t="s">
        <v>3102</v>
      </c>
      <c r="J267" s="856"/>
      <c r="K267" s="858">
        <v>100</v>
      </c>
    </row>
    <row r="268" spans="1:11" ht="25" x14ac:dyDescent="0.35">
      <c r="A268" s="854" t="s">
        <v>2640</v>
      </c>
      <c r="B268" s="854" t="s">
        <v>984</v>
      </c>
      <c r="C268" s="854" t="s">
        <v>990</v>
      </c>
      <c r="D268" s="854" t="s">
        <v>3071</v>
      </c>
      <c r="E268" s="854" t="s">
        <v>3103</v>
      </c>
      <c r="F268" s="854"/>
      <c r="G268" s="854" t="s">
        <v>3064</v>
      </c>
      <c r="H268" s="854" t="s">
        <v>3073</v>
      </c>
      <c r="I268" s="854" t="s">
        <v>3104</v>
      </c>
      <c r="J268" s="856"/>
      <c r="K268" s="858">
        <v>100</v>
      </c>
    </row>
    <row r="269" spans="1:11" ht="25" x14ac:dyDescent="0.35">
      <c r="A269" s="854" t="s">
        <v>2640</v>
      </c>
      <c r="B269" s="854" t="s">
        <v>984</v>
      </c>
      <c r="C269" s="854" t="s">
        <v>990</v>
      </c>
      <c r="D269" s="854" t="s">
        <v>3087</v>
      </c>
      <c r="E269" s="854" t="s">
        <v>3105</v>
      </c>
      <c r="F269" s="854"/>
      <c r="G269" s="854" t="s">
        <v>3064</v>
      </c>
      <c r="H269" s="854" t="s">
        <v>3089</v>
      </c>
      <c r="I269" s="854" t="s">
        <v>3106</v>
      </c>
      <c r="J269" s="856"/>
      <c r="K269" s="858">
        <v>100</v>
      </c>
    </row>
    <row r="270" spans="1:11" ht="25" x14ac:dyDescent="0.35">
      <c r="A270" s="854" t="s">
        <v>2640</v>
      </c>
      <c r="B270" s="854" t="s">
        <v>984</v>
      </c>
      <c r="C270" s="854" t="s">
        <v>990</v>
      </c>
      <c r="D270" s="854"/>
      <c r="E270" s="854"/>
      <c r="F270" s="854"/>
      <c r="G270" s="854" t="s">
        <v>3064</v>
      </c>
      <c r="H270" s="854"/>
      <c r="I270" s="854"/>
      <c r="J270" s="856"/>
      <c r="K270" s="858">
        <v>100</v>
      </c>
    </row>
    <row r="271" spans="1:11" ht="25" x14ac:dyDescent="0.35">
      <c r="A271" s="854" t="s">
        <v>2640</v>
      </c>
      <c r="B271" s="854" t="s">
        <v>984</v>
      </c>
      <c r="C271" s="854" t="s">
        <v>990</v>
      </c>
      <c r="D271" s="854" t="s">
        <v>3087</v>
      </c>
      <c r="E271" s="854"/>
      <c r="F271" s="854"/>
      <c r="G271" s="854" t="s">
        <v>3064</v>
      </c>
      <c r="H271" s="854" t="s">
        <v>3089</v>
      </c>
      <c r="I271" s="854"/>
      <c r="J271" s="856"/>
      <c r="K271" s="858">
        <v>100</v>
      </c>
    </row>
    <row r="272" spans="1:11" ht="25" x14ac:dyDescent="0.35">
      <c r="A272" s="854" t="s">
        <v>2640</v>
      </c>
      <c r="B272" s="854" t="s">
        <v>984</v>
      </c>
      <c r="C272" s="854" t="s">
        <v>990</v>
      </c>
      <c r="D272" s="854" t="s">
        <v>3071</v>
      </c>
      <c r="E272" s="854"/>
      <c r="F272" s="854"/>
      <c r="G272" s="854" t="s">
        <v>3064</v>
      </c>
      <c r="H272" s="854" t="s">
        <v>3073</v>
      </c>
      <c r="I272" s="854"/>
      <c r="J272" s="856"/>
      <c r="K272" s="858">
        <v>100</v>
      </c>
    </row>
    <row r="273" spans="1:11" ht="25" x14ac:dyDescent="0.35">
      <c r="A273" s="854" t="s">
        <v>2640</v>
      </c>
      <c r="B273" s="854" t="s">
        <v>984</v>
      </c>
      <c r="C273" s="854" t="s">
        <v>990</v>
      </c>
      <c r="D273" s="854" t="s">
        <v>3062</v>
      </c>
      <c r="E273" s="854"/>
      <c r="F273" s="854"/>
      <c r="G273" s="854" t="s">
        <v>3064</v>
      </c>
      <c r="H273" s="854" t="s">
        <v>3065</v>
      </c>
      <c r="I273" s="854"/>
      <c r="J273" s="856"/>
      <c r="K273" s="858">
        <v>100</v>
      </c>
    </row>
    <row r="274" spans="1:11" ht="25" x14ac:dyDescent="0.35">
      <c r="A274" s="854" t="s">
        <v>2640</v>
      </c>
      <c r="B274" s="854" t="s">
        <v>984</v>
      </c>
      <c r="C274" s="854" t="s">
        <v>990</v>
      </c>
      <c r="D274" s="854" t="s">
        <v>3077</v>
      </c>
      <c r="E274" s="854" t="s">
        <v>3107</v>
      </c>
      <c r="F274" s="854"/>
      <c r="G274" s="854" t="s">
        <v>3064</v>
      </c>
      <c r="H274" s="854" t="s">
        <v>3079</v>
      </c>
      <c r="I274" s="854" t="s">
        <v>3108</v>
      </c>
      <c r="J274" s="856"/>
      <c r="K274" s="858">
        <v>100</v>
      </c>
    </row>
    <row r="275" spans="1:11" ht="25" x14ac:dyDescent="0.35">
      <c r="A275" s="854" t="s">
        <v>2640</v>
      </c>
      <c r="B275" s="854" t="s">
        <v>984</v>
      </c>
      <c r="C275" s="854" t="s">
        <v>990</v>
      </c>
      <c r="D275" s="854" t="s">
        <v>3083</v>
      </c>
      <c r="E275" s="854" t="s">
        <v>3109</v>
      </c>
      <c r="F275" s="854"/>
      <c r="G275" s="854" t="s">
        <v>3064</v>
      </c>
      <c r="H275" s="854" t="s">
        <v>3085</v>
      </c>
      <c r="I275" s="854" t="s">
        <v>3110</v>
      </c>
      <c r="J275" s="856"/>
      <c r="K275" s="858">
        <v>100</v>
      </c>
    </row>
    <row r="276" spans="1:11" ht="25" x14ac:dyDescent="0.35">
      <c r="A276" s="854" t="s">
        <v>2640</v>
      </c>
      <c r="B276" s="854" t="s">
        <v>984</v>
      </c>
      <c r="C276" s="854" t="s">
        <v>990</v>
      </c>
      <c r="D276" s="854" t="s">
        <v>3083</v>
      </c>
      <c r="E276" s="854" t="s">
        <v>3111</v>
      </c>
      <c r="F276" s="854"/>
      <c r="G276" s="854" t="s">
        <v>3064</v>
      </c>
      <c r="H276" s="854" t="s">
        <v>3085</v>
      </c>
      <c r="I276" s="854" t="s">
        <v>3112</v>
      </c>
      <c r="J276" s="856"/>
      <c r="K276" s="858">
        <v>100</v>
      </c>
    </row>
    <row r="277" spans="1:11" ht="37.5" x14ac:dyDescent="0.35">
      <c r="A277" s="854" t="s">
        <v>2640</v>
      </c>
      <c r="B277" s="854" t="s">
        <v>984</v>
      </c>
      <c r="C277" s="854" t="s">
        <v>990</v>
      </c>
      <c r="D277" s="854" t="s">
        <v>3083</v>
      </c>
      <c r="E277" s="854" t="s">
        <v>3113</v>
      </c>
      <c r="F277" s="854"/>
      <c r="G277" s="854" t="s">
        <v>3064</v>
      </c>
      <c r="H277" s="854" t="s">
        <v>3085</v>
      </c>
      <c r="I277" s="854" t="s">
        <v>3114</v>
      </c>
      <c r="J277" s="856"/>
      <c r="K277" s="858">
        <v>100</v>
      </c>
    </row>
    <row r="278" spans="1:11" ht="25" x14ac:dyDescent="0.35">
      <c r="A278" s="854" t="s">
        <v>2640</v>
      </c>
      <c r="B278" s="854" t="s">
        <v>984</v>
      </c>
      <c r="C278" s="854" t="s">
        <v>990</v>
      </c>
      <c r="D278" s="854" t="s">
        <v>3071</v>
      </c>
      <c r="E278" s="854" t="s">
        <v>3115</v>
      </c>
      <c r="F278" s="854"/>
      <c r="G278" s="854" t="s">
        <v>3064</v>
      </c>
      <c r="H278" s="854" t="s">
        <v>3073</v>
      </c>
      <c r="I278" s="854" t="s">
        <v>3116</v>
      </c>
      <c r="J278" s="856"/>
      <c r="K278" s="858">
        <v>100</v>
      </c>
    </row>
    <row r="279" spans="1:11" ht="25" x14ac:dyDescent="0.35">
      <c r="A279" s="854" t="s">
        <v>2640</v>
      </c>
      <c r="B279" s="854" t="s">
        <v>984</v>
      </c>
      <c r="C279" s="854" t="s">
        <v>990</v>
      </c>
      <c r="D279" s="854" t="s">
        <v>3062</v>
      </c>
      <c r="E279" s="854" t="s">
        <v>3117</v>
      </c>
      <c r="F279" s="854"/>
      <c r="G279" s="854" t="s">
        <v>3064</v>
      </c>
      <c r="H279" s="854" t="s">
        <v>3065</v>
      </c>
      <c r="I279" s="854" t="s">
        <v>3118</v>
      </c>
      <c r="J279" s="856"/>
      <c r="K279" s="858">
        <v>100</v>
      </c>
    </row>
    <row r="280" spans="1:11" ht="37.5" x14ac:dyDescent="0.35">
      <c r="A280" s="854" t="s">
        <v>2640</v>
      </c>
      <c r="B280" s="854" t="s">
        <v>984</v>
      </c>
      <c r="C280" s="854" t="s">
        <v>992</v>
      </c>
      <c r="D280" s="854" t="s">
        <v>3119</v>
      </c>
      <c r="E280" s="854" t="s">
        <v>3120</v>
      </c>
      <c r="F280" s="854"/>
      <c r="G280" s="854" t="s">
        <v>3121</v>
      </c>
      <c r="H280" s="854" t="s">
        <v>3122</v>
      </c>
      <c r="I280" s="854" t="s">
        <v>3123</v>
      </c>
      <c r="J280" s="856"/>
      <c r="K280" s="858">
        <v>100</v>
      </c>
    </row>
    <row r="281" spans="1:11" ht="37.5" x14ac:dyDescent="0.35">
      <c r="A281" s="854" t="s">
        <v>2640</v>
      </c>
      <c r="B281" s="854" t="s">
        <v>984</v>
      </c>
      <c r="C281" s="854" t="s">
        <v>992</v>
      </c>
      <c r="D281" s="854" t="s">
        <v>3124</v>
      </c>
      <c r="E281" s="854" t="s">
        <v>3125</v>
      </c>
      <c r="F281" s="854"/>
      <c r="G281" s="854" t="s">
        <v>3121</v>
      </c>
      <c r="H281" s="854" t="s">
        <v>3126</v>
      </c>
      <c r="I281" s="854" t="s">
        <v>3127</v>
      </c>
      <c r="J281" s="856"/>
      <c r="K281" s="858">
        <v>100</v>
      </c>
    </row>
    <row r="282" spans="1:11" ht="37.5" x14ac:dyDescent="0.35">
      <c r="A282" s="854" t="s">
        <v>2640</v>
      </c>
      <c r="B282" s="854" t="s">
        <v>984</v>
      </c>
      <c r="C282" s="854" t="s">
        <v>992</v>
      </c>
      <c r="D282" s="854" t="s">
        <v>3124</v>
      </c>
      <c r="E282" s="854" t="s">
        <v>3128</v>
      </c>
      <c r="F282" s="854"/>
      <c r="G282" s="854" t="s">
        <v>3121</v>
      </c>
      <c r="H282" s="854" t="s">
        <v>3126</v>
      </c>
      <c r="I282" s="854" t="s">
        <v>3129</v>
      </c>
      <c r="J282" s="856"/>
      <c r="K282" s="858">
        <v>100</v>
      </c>
    </row>
    <row r="283" spans="1:11" ht="37.5" x14ac:dyDescent="0.35">
      <c r="A283" s="854" t="s">
        <v>2640</v>
      </c>
      <c r="B283" s="854" t="s">
        <v>984</v>
      </c>
      <c r="C283" s="854" t="s">
        <v>992</v>
      </c>
      <c r="D283" s="854" t="s">
        <v>3130</v>
      </c>
      <c r="E283" s="854"/>
      <c r="F283" s="854"/>
      <c r="G283" s="854" t="s">
        <v>3121</v>
      </c>
      <c r="H283" s="854" t="s">
        <v>3131</v>
      </c>
      <c r="I283" s="854"/>
      <c r="J283" s="856"/>
      <c r="K283" s="858">
        <v>100</v>
      </c>
    </row>
    <row r="284" spans="1:11" ht="37.5" x14ac:dyDescent="0.35">
      <c r="A284" s="854" t="s">
        <v>2640</v>
      </c>
      <c r="B284" s="854" t="s">
        <v>984</v>
      </c>
      <c r="C284" s="854" t="s">
        <v>992</v>
      </c>
      <c r="D284" s="854" t="s">
        <v>3132</v>
      </c>
      <c r="E284" s="854" t="s">
        <v>3133</v>
      </c>
      <c r="F284" s="854"/>
      <c r="G284" s="854" t="s">
        <v>3121</v>
      </c>
      <c r="H284" s="854" t="s">
        <v>3134</v>
      </c>
      <c r="I284" s="854" t="s">
        <v>3135</v>
      </c>
      <c r="J284" s="856"/>
      <c r="K284" s="858">
        <v>100</v>
      </c>
    </row>
    <row r="285" spans="1:11" ht="37.5" x14ac:dyDescent="0.35">
      <c r="A285" s="854" t="s">
        <v>2640</v>
      </c>
      <c r="B285" s="854" t="s">
        <v>984</v>
      </c>
      <c r="C285" s="854" t="s">
        <v>992</v>
      </c>
      <c r="D285" s="854" t="s">
        <v>3136</v>
      </c>
      <c r="E285" s="854" t="s">
        <v>3137</v>
      </c>
      <c r="F285" s="854"/>
      <c r="G285" s="854" t="s">
        <v>3121</v>
      </c>
      <c r="H285" s="854" t="s">
        <v>3138</v>
      </c>
      <c r="I285" s="854" t="s">
        <v>3139</v>
      </c>
      <c r="J285" s="856"/>
      <c r="K285" s="858">
        <v>100</v>
      </c>
    </row>
    <row r="286" spans="1:11" ht="37.5" x14ac:dyDescent="0.35">
      <c r="A286" s="854" t="s">
        <v>2640</v>
      </c>
      <c r="B286" s="854" t="s">
        <v>984</v>
      </c>
      <c r="C286" s="854" t="s">
        <v>992</v>
      </c>
      <c r="D286" s="854" t="s">
        <v>3136</v>
      </c>
      <c r="E286" s="854" t="s">
        <v>3140</v>
      </c>
      <c r="F286" s="854"/>
      <c r="G286" s="854" t="s">
        <v>3121</v>
      </c>
      <c r="H286" s="854" t="s">
        <v>3138</v>
      </c>
      <c r="I286" s="854" t="s">
        <v>3141</v>
      </c>
      <c r="J286" s="856"/>
      <c r="K286" s="858">
        <v>100</v>
      </c>
    </row>
    <row r="287" spans="1:11" ht="37.5" x14ac:dyDescent="0.35">
      <c r="A287" s="854" t="s">
        <v>2640</v>
      </c>
      <c r="B287" s="854" t="s">
        <v>984</v>
      </c>
      <c r="C287" s="854" t="s">
        <v>992</v>
      </c>
      <c r="D287" s="854" t="s">
        <v>3142</v>
      </c>
      <c r="E287" s="854" t="s">
        <v>3143</v>
      </c>
      <c r="F287" s="854"/>
      <c r="G287" s="854" t="s">
        <v>3121</v>
      </c>
      <c r="H287" s="854" t="s">
        <v>3144</v>
      </c>
      <c r="I287" s="854" t="s">
        <v>3145</v>
      </c>
      <c r="J287" s="856"/>
      <c r="K287" s="858">
        <v>100</v>
      </c>
    </row>
    <row r="288" spans="1:11" ht="37.5" x14ac:dyDescent="0.35">
      <c r="A288" s="854" t="s">
        <v>2640</v>
      </c>
      <c r="B288" s="854" t="s">
        <v>984</v>
      </c>
      <c r="C288" s="854" t="s">
        <v>992</v>
      </c>
      <c r="D288" s="854" t="s">
        <v>3146</v>
      </c>
      <c r="E288" s="854" t="s">
        <v>3147</v>
      </c>
      <c r="F288" s="854"/>
      <c r="G288" s="854" t="s">
        <v>3121</v>
      </c>
      <c r="H288" s="854" t="s">
        <v>3148</v>
      </c>
      <c r="I288" s="854" t="s">
        <v>3149</v>
      </c>
      <c r="J288" s="856"/>
      <c r="K288" s="858">
        <v>100</v>
      </c>
    </row>
    <row r="289" spans="1:11" ht="37.5" x14ac:dyDescent="0.35">
      <c r="A289" s="854" t="s">
        <v>2640</v>
      </c>
      <c r="B289" s="854" t="s">
        <v>984</v>
      </c>
      <c r="C289" s="854" t="s">
        <v>992</v>
      </c>
      <c r="D289" s="854" t="s">
        <v>3124</v>
      </c>
      <c r="E289" s="854" t="s">
        <v>3150</v>
      </c>
      <c r="F289" s="854"/>
      <c r="G289" s="854" t="s">
        <v>3121</v>
      </c>
      <c r="H289" s="854" t="s">
        <v>3126</v>
      </c>
      <c r="I289" s="854" t="s">
        <v>3151</v>
      </c>
      <c r="J289" s="856"/>
      <c r="K289" s="858">
        <v>100</v>
      </c>
    </row>
    <row r="290" spans="1:11" ht="37.5" x14ac:dyDescent="0.35">
      <c r="A290" s="854" t="s">
        <v>2640</v>
      </c>
      <c r="B290" s="854" t="s">
        <v>984</v>
      </c>
      <c r="C290" s="854" t="s">
        <v>992</v>
      </c>
      <c r="D290" s="854" t="s">
        <v>3136</v>
      </c>
      <c r="E290" s="854" t="s">
        <v>3152</v>
      </c>
      <c r="F290" s="854"/>
      <c r="G290" s="854" t="s">
        <v>3121</v>
      </c>
      <c r="H290" s="854" t="s">
        <v>3138</v>
      </c>
      <c r="I290" s="854" t="s">
        <v>3153</v>
      </c>
      <c r="J290" s="856"/>
      <c r="K290" s="858">
        <v>100</v>
      </c>
    </row>
    <row r="291" spans="1:11" ht="37.5" x14ac:dyDescent="0.35">
      <c r="A291" s="854" t="s">
        <v>2640</v>
      </c>
      <c r="B291" s="854" t="s">
        <v>984</v>
      </c>
      <c r="C291" s="854" t="s">
        <v>992</v>
      </c>
      <c r="D291" s="854" t="s">
        <v>3146</v>
      </c>
      <c r="E291" s="854" t="s">
        <v>3154</v>
      </c>
      <c r="F291" s="854"/>
      <c r="G291" s="854" t="s">
        <v>3121</v>
      </c>
      <c r="H291" s="854" t="s">
        <v>3148</v>
      </c>
      <c r="I291" s="854" t="s">
        <v>3155</v>
      </c>
      <c r="J291" s="856"/>
      <c r="K291" s="858">
        <v>100</v>
      </c>
    </row>
    <row r="292" spans="1:11" ht="37.5" x14ac:dyDescent="0.35">
      <c r="A292" s="854" t="s">
        <v>2640</v>
      </c>
      <c r="B292" s="854" t="s">
        <v>984</v>
      </c>
      <c r="C292" s="854" t="s">
        <v>992</v>
      </c>
      <c r="D292" s="854" t="s">
        <v>3156</v>
      </c>
      <c r="E292" s="854" t="s">
        <v>3157</v>
      </c>
      <c r="F292" s="854"/>
      <c r="G292" s="854" t="s">
        <v>3121</v>
      </c>
      <c r="H292" s="854" t="s">
        <v>3158</v>
      </c>
      <c r="I292" s="854" t="s">
        <v>3159</v>
      </c>
      <c r="J292" s="856"/>
      <c r="K292" s="858">
        <v>100</v>
      </c>
    </row>
    <row r="293" spans="1:11" ht="37.5" x14ac:dyDescent="0.35">
      <c r="A293" s="854" t="s">
        <v>2640</v>
      </c>
      <c r="B293" s="854" t="s">
        <v>984</v>
      </c>
      <c r="C293" s="854" t="s">
        <v>992</v>
      </c>
      <c r="D293" s="854" t="s">
        <v>3160</v>
      </c>
      <c r="E293" s="854" t="s">
        <v>3161</v>
      </c>
      <c r="F293" s="854"/>
      <c r="G293" s="854" t="s">
        <v>3121</v>
      </c>
      <c r="H293" s="854" t="s">
        <v>3162</v>
      </c>
      <c r="I293" s="854" t="s">
        <v>3163</v>
      </c>
      <c r="J293" s="856"/>
      <c r="K293" s="858">
        <v>100</v>
      </c>
    </row>
    <row r="294" spans="1:11" ht="37.5" x14ac:dyDescent="0.35">
      <c r="A294" s="854" t="s">
        <v>2640</v>
      </c>
      <c r="B294" s="854" t="s">
        <v>984</v>
      </c>
      <c r="C294" s="854" t="s">
        <v>992</v>
      </c>
      <c r="D294" s="854" t="s">
        <v>3132</v>
      </c>
      <c r="E294" s="854"/>
      <c r="F294" s="854"/>
      <c r="G294" s="854" t="s">
        <v>3121</v>
      </c>
      <c r="H294" s="854" t="s">
        <v>3134</v>
      </c>
      <c r="I294" s="854"/>
      <c r="J294" s="856"/>
      <c r="K294" s="858">
        <v>100</v>
      </c>
    </row>
    <row r="295" spans="1:11" ht="37.5" x14ac:dyDescent="0.35">
      <c r="A295" s="854" t="s">
        <v>2640</v>
      </c>
      <c r="B295" s="854" t="s">
        <v>984</v>
      </c>
      <c r="C295" s="854" t="s">
        <v>992</v>
      </c>
      <c r="D295" s="854" t="s">
        <v>3156</v>
      </c>
      <c r="E295" s="854"/>
      <c r="F295" s="854"/>
      <c r="G295" s="854" t="s">
        <v>3121</v>
      </c>
      <c r="H295" s="854" t="s">
        <v>3158</v>
      </c>
      <c r="I295" s="854"/>
      <c r="J295" s="856"/>
      <c r="K295" s="858">
        <v>100</v>
      </c>
    </row>
    <row r="296" spans="1:11" ht="37.5" x14ac:dyDescent="0.35">
      <c r="A296" s="854" t="s">
        <v>2640</v>
      </c>
      <c r="B296" s="854" t="s">
        <v>984</v>
      </c>
      <c r="C296" s="854" t="s">
        <v>992</v>
      </c>
      <c r="D296" s="854" t="s">
        <v>3132</v>
      </c>
      <c r="E296" s="854" t="s">
        <v>3164</v>
      </c>
      <c r="F296" s="854"/>
      <c r="G296" s="854" t="s">
        <v>3121</v>
      </c>
      <c r="H296" s="854" t="s">
        <v>3134</v>
      </c>
      <c r="I296" s="854" t="s">
        <v>3165</v>
      </c>
      <c r="J296" s="856"/>
      <c r="K296" s="858">
        <v>100</v>
      </c>
    </row>
    <row r="297" spans="1:11" ht="37.5" x14ac:dyDescent="0.35">
      <c r="A297" s="854" t="s">
        <v>2640</v>
      </c>
      <c r="B297" s="854" t="s">
        <v>984</v>
      </c>
      <c r="C297" s="854" t="s">
        <v>992</v>
      </c>
      <c r="D297" s="854" t="s">
        <v>3124</v>
      </c>
      <c r="E297" s="854" t="s">
        <v>3166</v>
      </c>
      <c r="F297" s="854"/>
      <c r="G297" s="854" t="s">
        <v>3121</v>
      </c>
      <c r="H297" s="854" t="s">
        <v>3126</v>
      </c>
      <c r="I297" s="854" t="s">
        <v>3167</v>
      </c>
      <c r="J297" s="856"/>
      <c r="K297" s="858">
        <v>100</v>
      </c>
    </row>
    <row r="298" spans="1:11" ht="37.5" x14ac:dyDescent="0.35">
      <c r="A298" s="854" t="s">
        <v>2640</v>
      </c>
      <c r="B298" s="854" t="s">
        <v>984</v>
      </c>
      <c r="C298" s="854" t="s">
        <v>992</v>
      </c>
      <c r="D298" s="854" t="s">
        <v>3130</v>
      </c>
      <c r="E298" s="854" t="s">
        <v>3168</v>
      </c>
      <c r="F298" s="854"/>
      <c r="G298" s="854" t="s">
        <v>3121</v>
      </c>
      <c r="H298" s="854" t="s">
        <v>3131</v>
      </c>
      <c r="I298" s="854" t="s">
        <v>3169</v>
      </c>
      <c r="J298" s="856"/>
      <c r="K298" s="858">
        <v>100</v>
      </c>
    </row>
    <row r="299" spans="1:11" ht="37.5" x14ac:dyDescent="0.35">
      <c r="A299" s="854" t="s">
        <v>2640</v>
      </c>
      <c r="B299" s="854" t="s">
        <v>984</v>
      </c>
      <c r="C299" s="854" t="s">
        <v>992</v>
      </c>
      <c r="D299" s="854" t="s">
        <v>3142</v>
      </c>
      <c r="E299" s="854" t="s">
        <v>3170</v>
      </c>
      <c r="F299" s="854"/>
      <c r="G299" s="854" t="s">
        <v>3121</v>
      </c>
      <c r="H299" s="854" t="s">
        <v>3144</v>
      </c>
      <c r="I299" s="854" t="s">
        <v>3171</v>
      </c>
      <c r="J299" s="856"/>
      <c r="K299" s="858">
        <v>100</v>
      </c>
    </row>
    <row r="300" spans="1:11" ht="37.5" x14ac:dyDescent="0.35">
      <c r="A300" s="854" t="s">
        <v>2640</v>
      </c>
      <c r="B300" s="854" t="s">
        <v>984</v>
      </c>
      <c r="C300" s="854" t="s">
        <v>992</v>
      </c>
      <c r="D300" s="854" t="s">
        <v>3136</v>
      </c>
      <c r="E300" s="854" t="s">
        <v>3172</v>
      </c>
      <c r="F300" s="854"/>
      <c r="G300" s="854" t="s">
        <v>3121</v>
      </c>
      <c r="H300" s="854" t="s">
        <v>3138</v>
      </c>
      <c r="I300" s="854" t="s">
        <v>3173</v>
      </c>
      <c r="J300" s="856"/>
      <c r="K300" s="858">
        <v>100</v>
      </c>
    </row>
    <row r="301" spans="1:11" ht="37.5" x14ac:dyDescent="0.35">
      <c r="A301" s="854" t="s">
        <v>2640</v>
      </c>
      <c r="B301" s="854" t="s">
        <v>984</v>
      </c>
      <c r="C301" s="854" t="s">
        <v>992</v>
      </c>
      <c r="D301" s="854" t="s">
        <v>3130</v>
      </c>
      <c r="E301" s="854" t="s">
        <v>3174</v>
      </c>
      <c r="F301" s="854"/>
      <c r="G301" s="854" t="s">
        <v>3121</v>
      </c>
      <c r="H301" s="854" t="s">
        <v>3131</v>
      </c>
      <c r="I301" s="854" t="s">
        <v>3175</v>
      </c>
      <c r="J301" s="856"/>
      <c r="K301" s="858">
        <v>100</v>
      </c>
    </row>
    <row r="302" spans="1:11" ht="37.5" x14ac:dyDescent="0.35">
      <c r="A302" s="854" t="s">
        <v>2640</v>
      </c>
      <c r="B302" s="854" t="s">
        <v>984</v>
      </c>
      <c r="C302" s="854" t="s">
        <v>992</v>
      </c>
      <c r="D302" s="854" t="s">
        <v>3119</v>
      </c>
      <c r="E302" s="854" t="s">
        <v>3176</v>
      </c>
      <c r="F302" s="854"/>
      <c r="G302" s="854" t="s">
        <v>3121</v>
      </c>
      <c r="H302" s="854" t="s">
        <v>3122</v>
      </c>
      <c r="I302" s="854" t="s">
        <v>3177</v>
      </c>
      <c r="J302" s="856"/>
      <c r="K302" s="858">
        <v>100</v>
      </c>
    </row>
    <row r="303" spans="1:11" ht="37.5" x14ac:dyDescent="0.35">
      <c r="A303" s="854" t="s">
        <v>2640</v>
      </c>
      <c r="B303" s="854" t="s">
        <v>984</v>
      </c>
      <c r="C303" s="854" t="s">
        <v>992</v>
      </c>
      <c r="D303" s="854" t="s">
        <v>3156</v>
      </c>
      <c r="E303" s="854" t="s">
        <v>3178</v>
      </c>
      <c r="F303" s="854"/>
      <c r="G303" s="854" t="s">
        <v>3121</v>
      </c>
      <c r="H303" s="854" t="s">
        <v>3158</v>
      </c>
      <c r="I303" s="854" t="s">
        <v>3179</v>
      </c>
      <c r="J303" s="856"/>
      <c r="K303" s="858">
        <v>100</v>
      </c>
    </row>
    <row r="304" spans="1:11" ht="37.5" x14ac:dyDescent="0.35">
      <c r="A304" s="854" t="s">
        <v>2640</v>
      </c>
      <c r="B304" s="854" t="s">
        <v>984</v>
      </c>
      <c r="C304" s="854" t="s">
        <v>992</v>
      </c>
      <c r="D304" s="854" t="s">
        <v>3146</v>
      </c>
      <c r="E304" s="854"/>
      <c r="F304" s="854"/>
      <c r="G304" s="854" t="s">
        <v>3121</v>
      </c>
      <c r="H304" s="854" t="s">
        <v>3148</v>
      </c>
      <c r="I304" s="854"/>
      <c r="J304" s="856"/>
      <c r="K304" s="858">
        <v>100</v>
      </c>
    </row>
    <row r="305" spans="1:11" ht="37.5" x14ac:dyDescent="0.35">
      <c r="A305" s="854" t="s">
        <v>2640</v>
      </c>
      <c r="B305" s="854" t="s">
        <v>984</v>
      </c>
      <c r="C305" s="854" t="s">
        <v>992</v>
      </c>
      <c r="D305" s="854" t="s">
        <v>3119</v>
      </c>
      <c r="E305" s="854"/>
      <c r="F305" s="854"/>
      <c r="G305" s="854" t="s">
        <v>3121</v>
      </c>
      <c r="H305" s="854" t="s">
        <v>3122</v>
      </c>
      <c r="I305" s="854"/>
      <c r="J305" s="856"/>
      <c r="K305" s="858">
        <v>100</v>
      </c>
    </row>
    <row r="306" spans="1:11" ht="37.5" x14ac:dyDescent="0.35">
      <c r="A306" s="854" t="s">
        <v>2640</v>
      </c>
      <c r="B306" s="854" t="s">
        <v>984</v>
      </c>
      <c r="C306" s="854" t="s">
        <v>992</v>
      </c>
      <c r="D306" s="854" t="s">
        <v>3119</v>
      </c>
      <c r="E306" s="854" t="s">
        <v>3180</v>
      </c>
      <c r="F306" s="854"/>
      <c r="G306" s="854" t="s">
        <v>3121</v>
      </c>
      <c r="H306" s="854" t="s">
        <v>3122</v>
      </c>
      <c r="I306" s="854" t="s">
        <v>3181</v>
      </c>
      <c r="J306" s="856"/>
      <c r="K306" s="858">
        <v>100</v>
      </c>
    </row>
    <row r="307" spans="1:11" ht="37.5" x14ac:dyDescent="0.35">
      <c r="A307" s="854" t="s">
        <v>2640</v>
      </c>
      <c r="B307" s="854" t="s">
        <v>984</v>
      </c>
      <c r="C307" s="854" t="s">
        <v>992</v>
      </c>
      <c r="D307" s="854" t="s">
        <v>3124</v>
      </c>
      <c r="E307" s="854"/>
      <c r="F307" s="854"/>
      <c r="G307" s="854" t="s">
        <v>3121</v>
      </c>
      <c r="H307" s="854" t="s">
        <v>3126</v>
      </c>
      <c r="I307" s="854"/>
      <c r="J307" s="856"/>
      <c r="K307" s="858">
        <v>100</v>
      </c>
    </row>
    <row r="308" spans="1:11" ht="37.5" x14ac:dyDescent="0.35">
      <c r="A308" s="854" t="s">
        <v>2640</v>
      </c>
      <c r="B308" s="854" t="s">
        <v>984</v>
      </c>
      <c r="C308" s="854" t="s">
        <v>992</v>
      </c>
      <c r="D308" s="854" t="s">
        <v>3124</v>
      </c>
      <c r="E308" s="854" t="s">
        <v>3182</v>
      </c>
      <c r="F308" s="854"/>
      <c r="G308" s="854" t="s">
        <v>3121</v>
      </c>
      <c r="H308" s="854" t="s">
        <v>3126</v>
      </c>
      <c r="I308" s="854" t="s">
        <v>3183</v>
      </c>
      <c r="J308" s="856"/>
      <c r="K308" s="858">
        <v>100</v>
      </c>
    </row>
    <row r="309" spans="1:11" ht="37.5" x14ac:dyDescent="0.35">
      <c r="A309" s="854" t="s">
        <v>2640</v>
      </c>
      <c r="B309" s="854" t="s">
        <v>984</v>
      </c>
      <c r="C309" s="854" t="s">
        <v>992</v>
      </c>
      <c r="D309" s="854" t="s">
        <v>3142</v>
      </c>
      <c r="E309" s="854"/>
      <c r="F309" s="854"/>
      <c r="G309" s="854" t="s">
        <v>3121</v>
      </c>
      <c r="H309" s="854" t="s">
        <v>3144</v>
      </c>
      <c r="I309" s="854"/>
      <c r="J309" s="856"/>
      <c r="K309" s="858">
        <v>100</v>
      </c>
    </row>
    <row r="310" spans="1:11" ht="37.5" x14ac:dyDescent="0.35">
      <c r="A310" s="854" t="s">
        <v>2640</v>
      </c>
      <c r="B310" s="854" t="s">
        <v>984</v>
      </c>
      <c r="C310" s="854" t="s">
        <v>992</v>
      </c>
      <c r="D310" s="854" t="s">
        <v>3142</v>
      </c>
      <c r="E310" s="854" t="s">
        <v>3184</v>
      </c>
      <c r="F310" s="854"/>
      <c r="G310" s="854" t="s">
        <v>3121</v>
      </c>
      <c r="H310" s="854" t="s">
        <v>3144</v>
      </c>
      <c r="I310" s="854" t="s">
        <v>3185</v>
      </c>
      <c r="J310" s="856"/>
      <c r="K310" s="858">
        <v>100</v>
      </c>
    </row>
    <row r="311" spans="1:11" ht="37.5" x14ac:dyDescent="0.35">
      <c r="A311" s="854" t="s">
        <v>2640</v>
      </c>
      <c r="B311" s="854" t="s">
        <v>984</v>
      </c>
      <c r="C311" s="854" t="s">
        <v>992</v>
      </c>
      <c r="D311" s="854" t="s">
        <v>3136</v>
      </c>
      <c r="E311" s="854"/>
      <c r="F311" s="854"/>
      <c r="G311" s="854" t="s">
        <v>3121</v>
      </c>
      <c r="H311" s="854" t="s">
        <v>3138</v>
      </c>
      <c r="I311" s="854"/>
      <c r="J311" s="856"/>
      <c r="K311" s="858">
        <v>100</v>
      </c>
    </row>
    <row r="312" spans="1:11" ht="37.5" x14ac:dyDescent="0.35">
      <c r="A312" s="854" t="s">
        <v>2640</v>
      </c>
      <c r="B312" s="854" t="s">
        <v>984</v>
      </c>
      <c r="C312" s="854" t="s">
        <v>992</v>
      </c>
      <c r="D312" s="854" t="s">
        <v>3136</v>
      </c>
      <c r="E312" s="854" t="s">
        <v>3186</v>
      </c>
      <c r="F312" s="854"/>
      <c r="G312" s="854" t="s">
        <v>3121</v>
      </c>
      <c r="H312" s="854" t="s">
        <v>3138</v>
      </c>
      <c r="I312" s="854" t="s">
        <v>3187</v>
      </c>
      <c r="J312" s="856"/>
      <c r="K312" s="858">
        <v>100</v>
      </c>
    </row>
    <row r="313" spans="1:11" ht="37.5" x14ac:dyDescent="0.35">
      <c r="A313" s="854" t="s">
        <v>2640</v>
      </c>
      <c r="B313" s="854" t="s">
        <v>984</v>
      </c>
      <c r="C313" s="854" t="s">
        <v>992</v>
      </c>
      <c r="D313" s="854" t="s">
        <v>3188</v>
      </c>
      <c r="E313" s="854"/>
      <c r="F313" s="854"/>
      <c r="G313" s="854" t="s">
        <v>3121</v>
      </c>
      <c r="H313" s="854" t="s">
        <v>3189</v>
      </c>
      <c r="I313" s="854"/>
      <c r="J313" s="856"/>
      <c r="K313" s="858">
        <v>100</v>
      </c>
    </row>
    <row r="314" spans="1:11" ht="37.5" x14ac:dyDescent="0.35">
      <c r="A314" s="854" t="s">
        <v>2640</v>
      </c>
      <c r="B314" s="854" t="s">
        <v>984</v>
      </c>
      <c r="C314" s="854" t="s">
        <v>992</v>
      </c>
      <c r="D314" s="854" t="s">
        <v>3160</v>
      </c>
      <c r="E314" s="854" t="s">
        <v>3190</v>
      </c>
      <c r="F314" s="854"/>
      <c r="G314" s="854" t="s">
        <v>3121</v>
      </c>
      <c r="H314" s="854" t="s">
        <v>3162</v>
      </c>
      <c r="I314" s="854" t="s">
        <v>3191</v>
      </c>
      <c r="J314" s="856"/>
      <c r="K314" s="858">
        <v>100</v>
      </c>
    </row>
    <row r="315" spans="1:11" ht="37.5" x14ac:dyDescent="0.35">
      <c r="A315" s="854" t="s">
        <v>2640</v>
      </c>
      <c r="B315" s="854" t="s">
        <v>984</v>
      </c>
      <c r="C315" s="854" t="s">
        <v>992</v>
      </c>
      <c r="D315" s="854" t="s">
        <v>3160</v>
      </c>
      <c r="E315" s="854"/>
      <c r="F315" s="854"/>
      <c r="G315" s="854" t="s">
        <v>3121</v>
      </c>
      <c r="H315" s="854" t="s">
        <v>3162</v>
      </c>
      <c r="I315" s="854"/>
      <c r="J315" s="856"/>
      <c r="K315" s="858">
        <v>100</v>
      </c>
    </row>
    <row r="316" spans="1:11" ht="37.5" x14ac:dyDescent="0.35">
      <c r="A316" s="854" t="s">
        <v>2640</v>
      </c>
      <c r="B316" s="854" t="s">
        <v>984</v>
      </c>
      <c r="C316" s="854" t="s">
        <v>992</v>
      </c>
      <c r="D316" s="854" t="s">
        <v>3160</v>
      </c>
      <c r="E316" s="854" t="s">
        <v>3192</v>
      </c>
      <c r="F316" s="854"/>
      <c r="G316" s="854" t="s">
        <v>3121</v>
      </c>
      <c r="H316" s="854" t="s">
        <v>3162</v>
      </c>
      <c r="I316" s="854" t="s">
        <v>3193</v>
      </c>
      <c r="J316" s="856"/>
      <c r="K316" s="858">
        <v>100</v>
      </c>
    </row>
    <row r="317" spans="1:11" ht="37.5" x14ac:dyDescent="0.35">
      <c r="A317" s="854" t="s">
        <v>2640</v>
      </c>
      <c r="B317" s="854" t="s">
        <v>984</v>
      </c>
      <c r="C317" s="854" t="s">
        <v>992</v>
      </c>
      <c r="D317" s="854" t="s">
        <v>3160</v>
      </c>
      <c r="E317" s="854" t="s">
        <v>3194</v>
      </c>
      <c r="F317" s="854"/>
      <c r="G317" s="854" t="s">
        <v>3121</v>
      </c>
      <c r="H317" s="854" t="s">
        <v>3162</v>
      </c>
      <c r="I317" s="854" t="s">
        <v>3195</v>
      </c>
      <c r="J317" s="856"/>
      <c r="K317" s="858">
        <v>100</v>
      </c>
    </row>
    <row r="318" spans="1:11" ht="37.5" x14ac:dyDescent="0.35">
      <c r="A318" s="854" t="s">
        <v>2640</v>
      </c>
      <c r="B318" s="854" t="s">
        <v>984</v>
      </c>
      <c r="C318" s="854" t="s">
        <v>992</v>
      </c>
      <c r="D318" s="854"/>
      <c r="E318" s="854"/>
      <c r="F318" s="854"/>
      <c r="G318" s="854" t="s">
        <v>3121</v>
      </c>
      <c r="H318" s="854"/>
      <c r="I318" s="854"/>
      <c r="J318" s="856"/>
      <c r="K318" s="858">
        <v>100</v>
      </c>
    </row>
    <row r="319" spans="1:11" ht="37.5" x14ac:dyDescent="0.35">
      <c r="A319" s="854" t="s">
        <v>2640</v>
      </c>
      <c r="B319" s="854" t="s">
        <v>984</v>
      </c>
      <c r="C319" s="854" t="s">
        <v>992</v>
      </c>
      <c r="D319" s="854" t="s">
        <v>3160</v>
      </c>
      <c r="E319" s="854" t="s">
        <v>3196</v>
      </c>
      <c r="F319" s="854"/>
      <c r="G319" s="854" t="s">
        <v>3121</v>
      </c>
      <c r="H319" s="854" t="s">
        <v>3162</v>
      </c>
      <c r="I319" s="854" t="s">
        <v>3197</v>
      </c>
      <c r="J319" s="856"/>
      <c r="K319" s="858">
        <v>100</v>
      </c>
    </row>
    <row r="320" spans="1:11" ht="37.5" x14ac:dyDescent="0.35">
      <c r="A320" s="854" t="s">
        <v>2640</v>
      </c>
      <c r="B320" s="854" t="s">
        <v>984</v>
      </c>
      <c r="C320" s="854" t="s">
        <v>992</v>
      </c>
      <c r="D320" s="854" t="s">
        <v>3136</v>
      </c>
      <c r="E320" s="854" t="s">
        <v>3198</v>
      </c>
      <c r="F320" s="854"/>
      <c r="G320" s="854" t="s">
        <v>3121</v>
      </c>
      <c r="H320" s="854" t="s">
        <v>3138</v>
      </c>
      <c r="I320" s="854" t="s">
        <v>3199</v>
      </c>
      <c r="J320" s="856"/>
      <c r="K320" s="858">
        <v>100</v>
      </c>
    </row>
    <row r="321" spans="1:11" ht="37.5" x14ac:dyDescent="0.35">
      <c r="A321" s="854" t="s">
        <v>2640</v>
      </c>
      <c r="B321" s="854" t="s">
        <v>984</v>
      </c>
      <c r="C321" s="854" t="s">
        <v>992</v>
      </c>
      <c r="D321" s="854" t="s">
        <v>3119</v>
      </c>
      <c r="E321" s="854" t="s">
        <v>3200</v>
      </c>
      <c r="F321" s="854"/>
      <c r="G321" s="854" t="s">
        <v>3121</v>
      </c>
      <c r="H321" s="854" t="s">
        <v>3122</v>
      </c>
      <c r="I321" s="854" t="s">
        <v>3201</v>
      </c>
      <c r="J321" s="856"/>
      <c r="K321" s="858">
        <v>100</v>
      </c>
    </row>
    <row r="322" spans="1:11" ht="37.5" x14ac:dyDescent="0.35">
      <c r="A322" s="854" t="s">
        <v>2640</v>
      </c>
      <c r="B322" s="854" t="s">
        <v>984</v>
      </c>
      <c r="C322" s="854" t="s">
        <v>992</v>
      </c>
      <c r="D322" s="854" t="s">
        <v>3202</v>
      </c>
      <c r="E322" s="854"/>
      <c r="F322" s="854"/>
      <c r="G322" s="854" t="s">
        <v>3121</v>
      </c>
      <c r="H322" s="854" t="s">
        <v>3202</v>
      </c>
      <c r="I322" s="854"/>
      <c r="J322" s="856"/>
      <c r="K322" s="858">
        <v>100</v>
      </c>
    </row>
    <row r="323" spans="1:11" x14ac:dyDescent="0.35">
      <c r="A323" s="854" t="s">
        <v>2640</v>
      </c>
      <c r="B323" s="854" t="s">
        <v>994</v>
      </c>
      <c r="C323" s="854" t="s">
        <v>1007</v>
      </c>
      <c r="D323" s="854" t="s">
        <v>3203</v>
      </c>
      <c r="E323" s="854"/>
      <c r="F323" s="854"/>
      <c r="G323" s="854" t="s">
        <v>3204</v>
      </c>
      <c r="H323" s="854" t="s">
        <v>3205</v>
      </c>
      <c r="I323" s="854"/>
      <c r="J323" s="856"/>
      <c r="K323" s="858">
        <v>100</v>
      </c>
    </row>
    <row r="324" spans="1:11" x14ac:dyDescent="0.35">
      <c r="A324" s="854" t="s">
        <v>2640</v>
      </c>
      <c r="B324" s="854" t="s">
        <v>994</v>
      </c>
      <c r="C324" s="854" t="s">
        <v>1007</v>
      </c>
      <c r="D324" s="854" t="s">
        <v>3203</v>
      </c>
      <c r="E324" s="854" t="s">
        <v>3206</v>
      </c>
      <c r="F324" s="854"/>
      <c r="G324" s="854" t="s">
        <v>3204</v>
      </c>
      <c r="H324" s="854" t="s">
        <v>3205</v>
      </c>
      <c r="I324" s="854" t="s">
        <v>3207</v>
      </c>
      <c r="J324" s="856"/>
      <c r="K324" s="858">
        <v>100</v>
      </c>
    </row>
    <row r="325" spans="1:11" x14ac:dyDescent="0.35">
      <c r="A325" s="854" t="s">
        <v>2640</v>
      </c>
      <c r="B325" s="854" t="s">
        <v>994</v>
      </c>
      <c r="C325" s="854" t="s">
        <v>1007</v>
      </c>
      <c r="D325" s="854" t="s">
        <v>3203</v>
      </c>
      <c r="E325" s="854" t="s">
        <v>3208</v>
      </c>
      <c r="F325" s="854"/>
      <c r="G325" s="854" t="s">
        <v>3204</v>
      </c>
      <c r="H325" s="854" t="s">
        <v>3205</v>
      </c>
      <c r="I325" s="854" t="s">
        <v>3209</v>
      </c>
      <c r="J325" s="856"/>
      <c r="K325" s="858">
        <v>100</v>
      </c>
    </row>
    <row r="326" spans="1:11" x14ac:dyDescent="0.35">
      <c r="A326" s="854" t="s">
        <v>2640</v>
      </c>
      <c r="B326" s="854" t="s">
        <v>994</v>
      </c>
      <c r="C326" s="854" t="s">
        <v>1007</v>
      </c>
      <c r="D326" s="854" t="s">
        <v>3203</v>
      </c>
      <c r="E326" s="854" t="s">
        <v>3210</v>
      </c>
      <c r="F326" s="854"/>
      <c r="G326" s="854" t="s">
        <v>3204</v>
      </c>
      <c r="H326" s="854" t="s">
        <v>3205</v>
      </c>
      <c r="I326" s="854" t="s">
        <v>3211</v>
      </c>
      <c r="J326" s="856"/>
      <c r="K326" s="858">
        <v>100</v>
      </c>
    </row>
    <row r="327" spans="1:11" x14ac:dyDescent="0.35">
      <c r="A327" s="854" t="s">
        <v>2640</v>
      </c>
      <c r="B327" s="854" t="s">
        <v>994</v>
      </c>
      <c r="C327" s="854" t="s">
        <v>1007</v>
      </c>
      <c r="D327" s="854" t="s">
        <v>3203</v>
      </c>
      <c r="E327" s="854" t="s">
        <v>3212</v>
      </c>
      <c r="F327" s="854"/>
      <c r="G327" s="854" t="s">
        <v>3204</v>
      </c>
      <c r="H327" s="854" t="s">
        <v>3205</v>
      </c>
      <c r="I327" s="854" t="s">
        <v>3213</v>
      </c>
      <c r="J327" s="856"/>
      <c r="K327" s="858">
        <v>100</v>
      </c>
    </row>
    <row r="328" spans="1:11" x14ac:dyDescent="0.35">
      <c r="A328" s="854" t="s">
        <v>2640</v>
      </c>
      <c r="B328" s="854" t="s">
        <v>994</v>
      </c>
      <c r="C328" s="854" t="s">
        <v>1007</v>
      </c>
      <c r="D328" s="854" t="s">
        <v>3203</v>
      </c>
      <c r="E328" s="854" t="s">
        <v>3214</v>
      </c>
      <c r="F328" s="854"/>
      <c r="G328" s="854" t="s">
        <v>3204</v>
      </c>
      <c r="H328" s="854" t="s">
        <v>3205</v>
      </c>
      <c r="I328" s="854" t="s">
        <v>3215</v>
      </c>
      <c r="J328" s="856"/>
      <c r="K328" s="858">
        <v>100</v>
      </c>
    </row>
    <row r="329" spans="1:11" x14ac:dyDescent="0.35">
      <c r="A329" s="854" t="s">
        <v>2640</v>
      </c>
      <c r="B329" s="854" t="s">
        <v>994</v>
      </c>
      <c r="C329" s="854" t="s">
        <v>1007</v>
      </c>
      <c r="D329" s="854" t="s">
        <v>3203</v>
      </c>
      <c r="E329" s="854" t="s">
        <v>3216</v>
      </c>
      <c r="F329" s="854"/>
      <c r="G329" s="854" t="s">
        <v>3204</v>
      </c>
      <c r="H329" s="854" t="s">
        <v>3205</v>
      </c>
      <c r="I329" s="854" t="s">
        <v>3217</v>
      </c>
      <c r="J329" s="856"/>
      <c r="K329" s="858">
        <v>100</v>
      </c>
    </row>
    <row r="330" spans="1:11" x14ac:dyDescent="0.35">
      <c r="A330" s="854" t="s">
        <v>2640</v>
      </c>
      <c r="B330" s="854" t="s">
        <v>994</v>
      </c>
      <c r="C330" s="854" t="s">
        <v>1007</v>
      </c>
      <c r="D330" s="854" t="s">
        <v>3203</v>
      </c>
      <c r="E330" s="854" t="s">
        <v>3218</v>
      </c>
      <c r="F330" s="854"/>
      <c r="G330" s="854" t="s">
        <v>3204</v>
      </c>
      <c r="H330" s="854" t="s">
        <v>3205</v>
      </c>
      <c r="I330" s="854" t="s">
        <v>3218</v>
      </c>
      <c r="J330" s="856"/>
      <c r="K330" s="858">
        <v>100</v>
      </c>
    </row>
    <row r="331" spans="1:11" x14ac:dyDescent="0.35">
      <c r="A331" s="854" t="s">
        <v>2640</v>
      </c>
      <c r="B331" s="854" t="s">
        <v>994</v>
      </c>
      <c r="C331" s="854" t="s">
        <v>1007</v>
      </c>
      <c r="D331" s="854" t="s">
        <v>3203</v>
      </c>
      <c r="E331" s="854" t="s">
        <v>3219</v>
      </c>
      <c r="F331" s="854"/>
      <c r="G331" s="854" t="s">
        <v>3204</v>
      </c>
      <c r="H331" s="854" t="s">
        <v>3205</v>
      </c>
      <c r="I331" s="854" t="s">
        <v>3219</v>
      </c>
      <c r="J331" s="856"/>
      <c r="K331" s="858">
        <v>100</v>
      </c>
    </row>
    <row r="332" spans="1:11" x14ac:dyDescent="0.35">
      <c r="A332" s="854" t="s">
        <v>2640</v>
      </c>
      <c r="B332" s="854" t="s">
        <v>994</v>
      </c>
      <c r="C332" s="854" t="s">
        <v>1007</v>
      </c>
      <c r="D332" s="854" t="s">
        <v>3203</v>
      </c>
      <c r="E332" s="854" t="s">
        <v>3220</v>
      </c>
      <c r="F332" s="854"/>
      <c r="G332" s="854" t="s">
        <v>3204</v>
      </c>
      <c r="H332" s="854" t="s">
        <v>3205</v>
      </c>
      <c r="I332" s="854" t="s">
        <v>3221</v>
      </c>
      <c r="J332" s="856"/>
      <c r="K332" s="858">
        <v>100</v>
      </c>
    </row>
    <row r="333" spans="1:11" x14ac:dyDescent="0.35">
      <c r="A333" s="854" t="s">
        <v>2640</v>
      </c>
      <c r="B333" s="854" t="s">
        <v>994</v>
      </c>
      <c r="C333" s="854" t="s">
        <v>1007</v>
      </c>
      <c r="D333" s="854" t="s">
        <v>3203</v>
      </c>
      <c r="E333" s="854" t="s">
        <v>3222</v>
      </c>
      <c r="F333" s="854"/>
      <c r="G333" s="854" t="s">
        <v>3204</v>
      </c>
      <c r="H333" s="854" t="s">
        <v>3205</v>
      </c>
      <c r="I333" s="854" t="s">
        <v>3222</v>
      </c>
      <c r="J333" s="856"/>
      <c r="K333" s="858">
        <v>100</v>
      </c>
    </row>
    <row r="334" spans="1:11" x14ac:dyDescent="0.35">
      <c r="A334" s="854" t="s">
        <v>2640</v>
      </c>
      <c r="B334" s="854" t="s">
        <v>994</v>
      </c>
      <c r="C334" s="854" t="s">
        <v>1007</v>
      </c>
      <c r="D334" s="854" t="s">
        <v>3203</v>
      </c>
      <c r="E334" s="854" t="s">
        <v>3223</v>
      </c>
      <c r="F334" s="854"/>
      <c r="G334" s="854" t="s">
        <v>3204</v>
      </c>
      <c r="H334" s="854" t="s">
        <v>3205</v>
      </c>
      <c r="I334" s="854" t="s">
        <v>3223</v>
      </c>
      <c r="J334" s="856"/>
      <c r="K334" s="858">
        <v>100</v>
      </c>
    </row>
    <row r="335" spans="1:11" x14ac:dyDescent="0.35">
      <c r="A335" s="854" t="s">
        <v>2640</v>
      </c>
      <c r="B335" s="854" t="s">
        <v>994</v>
      </c>
      <c r="C335" s="854" t="s">
        <v>1007</v>
      </c>
      <c r="D335" s="854" t="s">
        <v>3203</v>
      </c>
      <c r="E335" s="854" t="s">
        <v>3224</v>
      </c>
      <c r="F335" s="854"/>
      <c r="G335" s="854" t="s">
        <v>3204</v>
      </c>
      <c r="H335" s="854" t="s">
        <v>3205</v>
      </c>
      <c r="I335" s="854" t="s">
        <v>3225</v>
      </c>
      <c r="J335" s="856"/>
      <c r="K335" s="858">
        <v>100</v>
      </c>
    </row>
    <row r="336" spans="1:11" x14ac:dyDescent="0.35">
      <c r="A336" s="854" t="s">
        <v>2640</v>
      </c>
      <c r="B336" s="854" t="s">
        <v>994</v>
      </c>
      <c r="C336" s="854" t="s">
        <v>1007</v>
      </c>
      <c r="D336" s="854" t="s">
        <v>3203</v>
      </c>
      <c r="E336" s="854" t="s">
        <v>3226</v>
      </c>
      <c r="F336" s="854"/>
      <c r="G336" s="854" t="s">
        <v>3204</v>
      </c>
      <c r="H336" s="854" t="s">
        <v>3205</v>
      </c>
      <c r="I336" s="854" t="s">
        <v>3226</v>
      </c>
      <c r="J336" s="856"/>
      <c r="K336" s="858">
        <v>100</v>
      </c>
    </row>
    <row r="337" spans="1:11" x14ac:dyDescent="0.35">
      <c r="A337" s="854" t="s">
        <v>2640</v>
      </c>
      <c r="B337" s="854" t="s">
        <v>994</v>
      </c>
      <c r="C337" s="854" t="s">
        <v>1007</v>
      </c>
      <c r="D337" s="854" t="s">
        <v>3203</v>
      </c>
      <c r="E337" s="854" t="s">
        <v>3227</v>
      </c>
      <c r="F337" s="854"/>
      <c r="G337" s="854" t="s">
        <v>3204</v>
      </c>
      <c r="H337" s="854" t="s">
        <v>3205</v>
      </c>
      <c r="I337" s="854" t="s">
        <v>3228</v>
      </c>
      <c r="J337" s="856"/>
      <c r="K337" s="858">
        <v>100</v>
      </c>
    </row>
    <row r="338" spans="1:11" x14ac:dyDescent="0.35">
      <c r="A338" s="854" t="s">
        <v>2640</v>
      </c>
      <c r="B338" s="854" t="s">
        <v>994</v>
      </c>
      <c r="C338" s="854" t="s">
        <v>1007</v>
      </c>
      <c r="D338" s="854" t="s">
        <v>3203</v>
      </c>
      <c r="E338" s="854" t="s">
        <v>3229</v>
      </c>
      <c r="F338" s="854"/>
      <c r="G338" s="854" t="s">
        <v>3204</v>
      </c>
      <c r="H338" s="854" t="s">
        <v>3205</v>
      </c>
      <c r="I338" s="854" t="s">
        <v>3230</v>
      </c>
      <c r="J338" s="856"/>
      <c r="K338" s="858">
        <v>100</v>
      </c>
    </row>
    <row r="339" spans="1:11" x14ac:dyDescent="0.35">
      <c r="A339" s="854" t="s">
        <v>2640</v>
      </c>
      <c r="B339" s="854" t="s">
        <v>994</v>
      </c>
      <c r="C339" s="854" t="s">
        <v>1007</v>
      </c>
      <c r="D339" s="854" t="s">
        <v>3231</v>
      </c>
      <c r="E339" s="854"/>
      <c r="F339" s="854"/>
      <c r="G339" s="854" t="s">
        <v>3204</v>
      </c>
      <c r="H339" s="854" t="s">
        <v>3231</v>
      </c>
      <c r="I339" s="854"/>
      <c r="J339" s="856"/>
      <c r="K339" s="858">
        <v>100</v>
      </c>
    </row>
    <row r="340" spans="1:11" x14ac:dyDescent="0.35">
      <c r="A340" s="854" t="s">
        <v>2640</v>
      </c>
      <c r="B340" s="854" t="s">
        <v>994</v>
      </c>
      <c r="C340" s="854" t="s">
        <v>1007</v>
      </c>
      <c r="D340" s="854" t="s">
        <v>3231</v>
      </c>
      <c r="E340" s="854" t="s">
        <v>3232</v>
      </c>
      <c r="F340" s="854"/>
      <c r="G340" s="854" t="s">
        <v>3204</v>
      </c>
      <c r="H340" s="854" t="s">
        <v>3231</v>
      </c>
      <c r="I340" s="854" t="s">
        <v>3233</v>
      </c>
      <c r="J340" s="856"/>
      <c r="K340" s="858">
        <v>100</v>
      </c>
    </row>
    <row r="341" spans="1:11" x14ac:dyDescent="0.35">
      <c r="A341" s="854" t="s">
        <v>2640</v>
      </c>
      <c r="B341" s="854" t="s">
        <v>994</v>
      </c>
      <c r="C341" s="854" t="s">
        <v>1007</v>
      </c>
      <c r="D341" s="854" t="s">
        <v>3231</v>
      </c>
      <c r="E341" s="854" t="s">
        <v>3234</v>
      </c>
      <c r="F341" s="854"/>
      <c r="G341" s="854" t="s">
        <v>3204</v>
      </c>
      <c r="H341" s="854" t="s">
        <v>3231</v>
      </c>
      <c r="I341" s="854" t="s">
        <v>3234</v>
      </c>
      <c r="J341" s="856"/>
      <c r="K341" s="858">
        <v>100</v>
      </c>
    </row>
    <row r="342" spans="1:11" x14ac:dyDescent="0.35">
      <c r="A342" s="854" t="s">
        <v>2640</v>
      </c>
      <c r="B342" s="854" t="s">
        <v>994</v>
      </c>
      <c r="C342" s="854" t="s">
        <v>1007</v>
      </c>
      <c r="D342" s="854" t="s">
        <v>3231</v>
      </c>
      <c r="E342" s="854" t="s">
        <v>3235</v>
      </c>
      <c r="F342" s="854"/>
      <c r="G342" s="854" t="s">
        <v>3204</v>
      </c>
      <c r="H342" s="854" t="s">
        <v>3231</v>
      </c>
      <c r="I342" s="854" t="s">
        <v>3236</v>
      </c>
      <c r="J342" s="856"/>
      <c r="K342" s="858">
        <v>100</v>
      </c>
    </row>
    <row r="343" spans="1:11" x14ac:dyDescent="0.35">
      <c r="A343" s="854" t="s">
        <v>2640</v>
      </c>
      <c r="B343" s="854" t="s">
        <v>994</v>
      </c>
      <c r="C343" s="854" t="s">
        <v>1007</v>
      </c>
      <c r="D343" s="854" t="s">
        <v>3231</v>
      </c>
      <c r="E343" s="854" t="s">
        <v>3237</v>
      </c>
      <c r="F343" s="854"/>
      <c r="G343" s="854" t="s">
        <v>3204</v>
      </c>
      <c r="H343" s="854" t="s">
        <v>3231</v>
      </c>
      <c r="I343" s="854" t="s">
        <v>3238</v>
      </c>
      <c r="J343" s="856"/>
      <c r="K343" s="858">
        <v>100</v>
      </c>
    </row>
    <row r="344" spans="1:11" ht="25" x14ac:dyDescent="0.35">
      <c r="A344" s="854" t="s">
        <v>2640</v>
      </c>
      <c r="B344" s="854" t="s">
        <v>994</v>
      </c>
      <c r="C344" s="854" t="s">
        <v>1007</v>
      </c>
      <c r="D344" s="854" t="s">
        <v>3239</v>
      </c>
      <c r="E344" s="854"/>
      <c r="F344" s="854"/>
      <c r="G344" s="854" t="s">
        <v>3204</v>
      </c>
      <c r="H344" s="854" t="s">
        <v>3240</v>
      </c>
      <c r="I344" s="854"/>
      <c r="J344" s="856"/>
      <c r="K344" s="858">
        <v>100</v>
      </c>
    </row>
    <row r="345" spans="1:11" ht="25" x14ac:dyDescent="0.35">
      <c r="A345" s="854" t="s">
        <v>2640</v>
      </c>
      <c r="B345" s="854" t="s">
        <v>994</v>
      </c>
      <c r="C345" s="854" t="s">
        <v>1007</v>
      </c>
      <c r="D345" s="854" t="s">
        <v>3239</v>
      </c>
      <c r="E345" s="854" t="s">
        <v>3241</v>
      </c>
      <c r="F345" s="854"/>
      <c r="G345" s="854" t="s">
        <v>3204</v>
      </c>
      <c r="H345" s="854" t="s">
        <v>3240</v>
      </c>
      <c r="I345" s="854" t="s">
        <v>3242</v>
      </c>
      <c r="J345" s="856"/>
      <c r="K345" s="858">
        <v>100</v>
      </c>
    </row>
    <row r="346" spans="1:11" x14ac:dyDescent="0.35">
      <c r="A346" s="854" t="s">
        <v>2640</v>
      </c>
      <c r="B346" s="854" t="s">
        <v>994</v>
      </c>
      <c r="C346" s="854" t="s">
        <v>1007</v>
      </c>
      <c r="D346" s="854" t="s">
        <v>3231</v>
      </c>
      <c r="E346" s="854" t="s">
        <v>3243</v>
      </c>
      <c r="F346" s="854"/>
      <c r="G346" s="854" t="s">
        <v>3204</v>
      </c>
      <c r="H346" s="854" t="s">
        <v>3231</v>
      </c>
      <c r="I346" s="854" t="s">
        <v>3244</v>
      </c>
      <c r="J346" s="856"/>
      <c r="K346" s="858">
        <v>100</v>
      </c>
    </row>
    <row r="347" spans="1:11" ht="25" x14ac:dyDescent="0.35">
      <c r="A347" s="854" t="s">
        <v>2640</v>
      </c>
      <c r="B347" s="854" t="s">
        <v>994</v>
      </c>
      <c r="C347" s="854" t="s">
        <v>1007</v>
      </c>
      <c r="D347" s="854" t="s">
        <v>3239</v>
      </c>
      <c r="E347" s="854" t="s">
        <v>3245</v>
      </c>
      <c r="F347" s="854"/>
      <c r="G347" s="854" t="s">
        <v>3204</v>
      </c>
      <c r="H347" s="854" t="s">
        <v>3240</v>
      </c>
      <c r="I347" s="854" t="s">
        <v>3246</v>
      </c>
      <c r="J347" s="856"/>
      <c r="K347" s="858">
        <v>100</v>
      </c>
    </row>
    <row r="348" spans="1:11" ht="25" x14ac:dyDescent="0.35">
      <c r="A348" s="854" t="s">
        <v>2640</v>
      </c>
      <c r="B348" s="854" t="s">
        <v>994</v>
      </c>
      <c r="C348" s="854" t="s">
        <v>1007</v>
      </c>
      <c r="D348" s="854" t="s">
        <v>3239</v>
      </c>
      <c r="E348" s="854" t="s">
        <v>3247</v>
      </c>
      <c r="F348" s="854"/>
      <c r="G348" s="854" t="s">
        <v>3204</v>
      </c>
      <c r="H348" s="854" t="s">
        <v>3240</v>
      </c>
      <c r="I348" s="854" t="s">
        <v>3248</v>
      </c>
      <c r="J348" s="856"/>
      <c r="K348" s="858">
        <v>100</v>
      </c>
    </row>
    <row r="349" spans="1:11" ht="25" x14ac:dyDescent="0.35">
      <c r="A349" s="854" t="s">
        <v>2640</v>
      </c>
      <c r="B349" s="854" t="s">
        <v>994</v>
      </c>
      <c r="C349" s="854" t="s">
        <v>1007</v>
      </c>
      <c r="D349" s="854" t="s">
        <v>3239</v>
      </c>
      <c r="E349" s="854" t="s">
        <v>3249</v>
      </c>
      <c r="F349" s="854"/>
      <c r="G349" s="854" t="s">
        <v>3204</v>
      </c>
      <c r="H349" s="854" t="s">
        <v>3240</v>
      </c>
      <c r="I349" s="854" t="s">
        <v>3250</v>
      </c>
      <c r="J349" s="856"/>
      <c r="K349" s="858">
        <v>100</v>
      </c>
    </row>
    <row r="350" spans="1:11" ht="25" x14ac:dyDescent="0.35">
      <c r="A350" s="854" t="s">
        <v>2640</v>
      </c>
      <c r="B350" s="854" t="s">
        <v>994</v>
      </c>
      <c r="C350" s="854" t="s">
        <v>1007</v>
      </c>
      <c r="D350" s="854" t="s">
        <v>3239</v>
      </c>
      <c r="E350" s="854" t="s">
        <v>3251</v>
      </c>
      <c r="F350" s="854"/>
      <c r="G350" s="854" t="s">
        <v>3204</v>
      </c>
      <c r="H350" s="854" t="s">
        <v>3240</v>
      </c>
      <c r="I350" s="854" t="s">
        <v>3252</v>
      </c>
      <c r="J350" s="856"/>
      <c r="K350" s="858">
        <v>100</v>
      </c>
    </row>
    <row r="351" spans="1:11" ht="25" x14ac:dyDescent="0.35">
      <c r="A351" s="854" t="s">
        <v>2640</v>
      </c>
      <c r="B351" s="854" t="s">
        <v>994</v>
      </c>
      <c r="C351" s="854" t="s">
        <v>1007</v>
      </c>
      <c r="D351" s="854" t="s">
        <v>3239</v>
      </c>
      <c r="E351" s="854" t="s">
        <v>3253</v>
      </c>
      <c r="F351" s="854"/>
      <c r="G351" s="854" t="s">
        <v>3204</v>
      </c>
      <c r="H351" s="854" t="s">
        <v>3240</v>
      </c>
      <c r="I351" s="854" t="s">
        <v>3254</v>
      </c>
      <c r="J351" s="856"/>
      <c r="K351" s="858">
        <v>100</v>
      </c>
    </row>
    <row r="352" spans="1:11" x14ac:dyDescent="0.35">
      <c r="A352" s="854" t="s">
        <v>2640</v>
      </c>
      <c r="B352" s="854" t="s">
        <v>994</v>
      </c>
      <c r="C352" s="854" t="s">
        <v>1007</v>
      </c>
      <c r="D352" s="854" t="s">
        <v>3231</v>
      </c>
      <c r="E352" s="854" t="s">
        <v>3255</v>
      </c>
      <c r="F352" s="854"/>
      <c r="G352" s="854" t="s">
        <v>3204</v>
      </c>
      <c r="H352" s="854" t="s">
        <v>3231</v>
      </c>
      <c r="I352" s="854" t="s">
        <v>3256</v>
      </c>
      <c r="J352" s="856"/>
      <c r="K352" s="858">
        <v>100</v>
      </c>
    </row>
    <row r="353" spans="1:11" x14ac:dyDescent="0.35">
      <c r="A353" s="854" t="s">
        <v>2640</v>
      </c>
      <c r="B353" s="854" t="s">
        <v>994</v>
      </c>
      <c r="C353" s="854" t="s">
        <v>1007</v>
      </c>
      <c r="D353" s="854" t="s">
        <v>3203</v>
      </c>
      <c r="E353" s="854" t="s">
        <v>3257</v>
      </c>
      <c r="F353" s="854"/>
      <c r="G353" s="854" t="s">
        <v>3204</v>
      </c>
      <c r="H353" s="854" t="s">
        <v>3205</v>
      </c>
      <c r="I353" s="854" t="s">
        <v>3258</v>
      </c>
      <c r="J353" s="856"/>
      <c r="K353" s="858">
        <v>100</v>
      </c>
    </row>
    <row r="354" spans="1:11" ht="25" x14ac:dyDescent="0.35">
      <c r="A354" s="854" t="s">
        <v>2640</v>
      </c>
      <c r="B354" s="854" t="s">
        <v>994</v>
      </c>
      <c r="C354" s="854" t="s">
        <v>1007</v>
      </c>
      <c r="D354" s="854" t="s">
        <v>3203</v>
      </c>
      <c r="E354" s="854" t="s">
        <v>3259</v>
      </c>
      <c r="F354" s="854"/>
      <c r="G354" s="854" t="s">
        <v>3204</v>
      </c>
      <c r="H354" s="854" t="s">
        <v>3205</v>
      </c>
      <c r="I354" s="854" t="s">
        <v>3260</v>
      </c>
      <c r="J354" s="856"/>
      <c r="K354" s="858">
        <v>100</v>
      </c>
    </row>
    <row r="355" spans="1:11" ht="25" x14ac:dyDescent="0.35">
      <c r="A355" s="854" t="s">
        <v>2640</v>
      </c>
      <c r="B355" s="854" t="s">
        <v>994</v>
      </c>
      <c r="C355" s="854" t="s">
        <v>1007</v>
      </c>
      <c r="D355" s="854" t="s">
        <v>3203</v>
      </c>
      <c r="E355" s="854" t="s">
        <v>3261</v>
      </c>
      <c r="F355" s="854"/>
      <c r="G355" s="854" t="s">
        <v>3204</v>
      </c>
      <c r="H355" s="854" t="s">
        <v>3205</v>
      </c>
      <c r="I355" s="854" t="s">
        <v>3261</v>
      </c>
      <c r="J355" s="856"/>
      <c r="K355" s="858">
        <v>100</v>
      </c>
    </row>
    <row r="356" spans="1:11" x14ac:dyDescent="0.35">
      <c r="A356" s="854" t="s">
        <v>2640</v>
      </c>
      <c r="B356" s="854" t="s">
        <v>994</v>
      </c>
      <c r="C356" s="854" t="s">
        <v>1007</v>
      </c>
      <c r="D356" s="854" t="s">
        <v>3262</v>
      </c>
      <c r="E356" s="854"/>
      <c r="F356" s="854"/>
      <c r="G356" s="854" t="s">
        <v>3204</v>
      </c>
      <c r="H356" s="854" t="s">
        <v>3263</v>
      </c>
      <c r="I356" s="854"/>
      <c r="J356" s="856"/>
      <c r="K356" s="858">
        <v>100</v>
      </c>
    </row>
    <row r="357" spans="1:11" x14ac:dyDescent="0.35">
      <c r="A357" s="854" t="s">
        <v>2640</v>
      </c>
      <c r="B357" s="854" t="s">
        <v>994</v>
      </c>
      <c r="C357" s="854" t="s">
        <v>1007</v>
      </c>
      <c r="D357" s="854"/>
      <c r="E357" s="854"/>
      <c r="F357" s="854"/>
      <c r="G357" s="854" t="s">
        <v>3204</v>
      </c>
      <c r="H357" s="854"/>
      <c r="I357" s="854"/>
      <c r="J357" s="856"/>
      <c r="K357" s="858">
        <v>100</v>
      </c>
    </row>
    <row r="358" spans="1:11" x14ac:dyDescent="0.35">
      <c r="A358" s="854" t="s">
        <v>2640</v>
      </c>
      <c r="B358" s="854" t="s">
        <v>994</v>
      </c>
      <c r="C358" s="854" t="s">
        <v>1007</v>
      </c>
      <c r="D358" s="854" t="s">
        <v>3203</v>
      </c>
      <c r="E358" s="854" t="s">
        <v>3264</v>
      </c>
      <c r="F358" s="854"/>
      <c r="G358" s="854" t="s">
        <v>3204</v>
      </c>
      <c r="H358" s="854" t="s">
        <v>3205</v>
      </c>
      <c r="I358" s="854" t="s">
        <v>3265</v>
      </c>
      <c r="J358" s="856"/>
      <c r="K358" s="858">
        <v>100</v>
      </c>
    </row>
    <row r="359" spans="1:11" x14ac:dyDescent="0.35">
      <c r="A359" s="854" t="s">
        <v>2640</v>
      </c>
      <c r="B359" s="854" t="s">
        <v>994</v>
      </c>
      <c r="C359" s="854" t="s">
        <v>1007</v>
      </c>
      <c r="D359" s="854" t="s">
        <v>3231</v>
      </c>
      <c r="E359" s="854" t="s">
        <v>3266</v>
      </c>
      <c r="F359" s="854"/>
      <c r="G359" s="854" t="s">
        <v>3204</v>
      </c>
      <c r="H359" s="854" t="s">
        <v>3231</v>
      </c>
      <c r="I359" s="854" t="s">
        <v>3267</v>
      </c>
      <c r="J359" s="856"/>
      <c r="K359" s="858">
        <v>100</v>
      </c>
    </row>
    <row r="360" spans="1:11" x14ac:dyDescent="0.35">
      <c r="A360" s="854" t="s">
        <v>2640</v>
      </c>
      <c r="B360" s="854" t="s">
        <v>994</v>
      </c>
      <c r="C360" s="854" t="s">
        <v>995</v>
      </c>
      <c r="D360" s="854" t="s">
        <v>3268</v>
      </c>
      <c r="E360" s="854"/>
      <c r="F360" s="854"/>
      <c r="G360" s="854" t="s">
        <v>3269</v>
      </c>
      <c r="H360" s="854" t="s">
        <v>3268</v>
      </c>
      <c r="I360" s="854"/>
      <c r="J360" s="856"/>
      <c r="K360" s="858">
        <v>1000</v>
      </c>
    </row>
    <row r="361" spans="1:11" x14ac:dyDescent="0.35">
      <c r="A361" s="854" t="s">
        <v>2640</v>
      </c>
      <c r="B361" s="854" t="s">
        <v>994</v>
      </c>
      <c r="C361" s="854" t="s">
        <v>995</v>
      </c>
      <c r="D361" s="854"/>
      <c r="E361" s="854"/>
      <c r="F361" s="854"/>
      <c r="G361" s="854" t="s">
        <v>3269</v>
      </c>
      <c r="H361" s="854"/>
      <c r="I361" s="854"/>
      <c r="J361" s="856"/>
      <c r="K361" s="858">
        <v>1000</v>
      </c>
    </row>
    <row r="362" spans="1:11" x14ac:dyDescent="0.35">
      <c r="A362" s="854" t="s">
        <v>2640</v>
      </c>
      <c r="B362" s="854" t="s">
        <v>994</v>
      </c>
      <c r="C362" s="854" t="s">
        <v>997</v>
      </c>
      <c r="D362" s="854" t="s">
        <v>3270</v>
      </c>
      <c r="E362" s="854"/>
      <c r="F362" s="854"/>
      <c r="G362" s="854" t="s">
        <v>3271</v>
      </c>
      <c r="H362" s="854" t="s">
        <v>3270</v>
      </c>
      <c r="I362" s="854"/>
      <c r="J362" s="856"/>
      <c r="K362" s="858">
        <v>1000</v>
      </c>
    </row>
    <row r="363" spans="1:11" x14ac:dyDescent="0.35">
      <c r="A363" s="854" t="s">
        <v>2640</v>
      </c>
      <c r="B363" s="854" t="s">
        <v>994</v>
      </c>
      <c r="C363" s="854" t="s">
        <v>997</v>
      </c>
      <c r="D363" s="854"/>
      <c r="E363" s="854"/>
      <c r="F363" s="854"/>
      <c r="G363" s="854" t="s">
        <v>3271</v>
      </c>
      <c r="H363" s="854"/>
      <c r="I363" s="854"/>
      <c r="J363" s="856"/>
      <c r="K363" s="858">
        <v>1000</v>
      </c>
    </row>
    <row r="364" spans="1:11" ht="25" x14ac:dyDescent="0.35">
      <c r="A364" s="854" t="s">
        <v>2640</v>
      </c>
      <c r="B364" s="854" t="s">
        <v>994</v>
      </c>
      <c r="C364" s="854" t="s">
        <v>999</v>
      </c>
      <c r="D364" s="854" t="s">
        <v>3272</v>
      </c>
      <c r="E364" s="854"/>
      <c r="F364" s="854"/>
      <c r="G364" s="854" t="s">
        <v>3273</v>
      </c>
      <c r="H364" s="854" t="s">
        <v>3274</v>
      </c>
      <c r="I364" s="854"/>
      <c r="J364" s="856"/>
      <c r="K364" s="858">
        <v>100</v>
      </c>
    </row>
    <row r="365" spans="1:11" x14ac:dyDescent="0.35">
      <c r="A365" s="854" t="s">
        <v>2640</v>
      </c>
      <c r="B365" s="854" t="s">
        <v>994</v>
      </c>
      <c r="C365" s="854" t="s">
        <v>999</v>
      </c>
      <c r="D365" s="854" t="s">
        <v>3275</v>
      </c>
      <c r="E365" s="854"/>
      <c r="F365" s="854"/>
      <c r="G365" s="854" t="s">
        <v>3273</v>
      </c>
      <c r="H365" s="854" t="s">
        <v>3276</v>
      </c>
      <c r="I365" s="854"/>
      <c r="J365" s="856"/>
      <c r="K365" s="858">
        <v>100</v>
      </c>
    </row>
    <row r="366" spans="1:11" x14ac:dyDescent="0.35">
      <c r="A366" s="854" t="s">
        <v>2640</v>
      </c>
      <c r="B366" s="854" t="s">
        <v>994</v>
      </c>
      <c r="C366" s="854" t="s">
        <v>999</v>
      </c>
      <c r="D366" s="854"/>
      <c r="E366" s="854"/>
      <c r="F366" s="854"/>
      <c r="G366" s="854" t="s">
        <v>3273</v>
      </c>
      <c r="H366" s="854"/>
      <c r="I366" s="854"/>
      <c r="J366" s="856"/>
      <c r="K366" s="858">
        <v>100</v>
      </c>
    </row>
    <row r="367" spans="1:11" x14ac:dyDescent="0.35">
      <c r="A367" s="854" t="s">
        <v>2640</v>
      </c>
      <c r="B367" s="854" t="s">
        <v>994</v>
      </c>
      <c r="C367" s="854" t="s">
        <v>1005</v>
      </c>
      <c r="D367" s="854" t="s">
        <v>3277</v>
      </c>
      <c r="E367" s="854"/>
      <c r="F367" s="854"/>
      <c r="G367" s="854" t="s">
        <v>3278</v>
      </c>
      <c r="H367" s="854" t="s">
        <v>3279</v>
      </c>
      <c r="I367" s="854"/>
      <c r="J367" s="856"/>
      <c r="K367" s="858">
        <v>100</v>
      </c>
    </row>
    <row r="368" spans="1:11" x14ac:dyDescent="0.35">
      <c r="A368" s="854" t="s">
        <v>2640</v>
      </c>
      <c r="B368" s="854" t="s">
        <v>994</v>
      </c>
      <c r="C368" s="854" t="s">
        <v>1005</v>
      </c>
      <c r="D368" s="854" t="s">
        <v>3277</v>
      </c>
      <c r="E368" s="854" t="s">
        <v>3280</v>
      </c>
      <c r="F368" s="854"/>
      <c r="G368" s="854" t="s">
        <v>3278</v>
      </c>
      <c r="H368" s="854" t="s">
        <v>3279</v>
      </c>
      <c r="I368" s="854" t="s">
        <v>3281</v>
      </c>
      <c r="J368" s="856"/>
      <c r="K368" s="858">
        <v>100</v>
      </c>
    </row>
    <row r="369" spans="1:11" x14ac:dyDescent="0.35">
      <c r="A369" s="854" t="s">
        <v>2640</v>
      </c>
      <c r="B369" s="854" t="s">
        <v>994</v>
      </c>
      <c r="C369" s="854" t="s">
        <v>1005</v>
      </c>
      <c r="D369" s="854" t="s">
        <v>3277</v>
      </c>
      <c r="E369" s="854" t="s">
        <v>3282</v>
      </c>
      <c r="F369" s="854"/>
      <c r="G369" s="854" t="s">
        <v>3278</v>
      </c>
      <c r="H369" s="854" t="s">
        <v>3279</v>
      </c>
      <c r="I369" s="854" t="s">
        <v>3283</v>
      </c>
      <c r="J369" s="856"/>
      <c r="K369" s="858">
        <v>100</v>
      </c>
    </row>
    <row r="370" spans="1:11" x14ac:dyDescent="0.35">
      <c r="A370" s="854" t="s">
        <v>2640</v>
      </c>
      <c r="B370" s="854" t="s">
        <v>994</v>
      </c>
      <c r="C370" s="854" t="s">
        <v>1005</v>
      </c>
      <c r="D370" s="854" t="s">
        <v>3277</v>
      </c>
      <c r="E370" s="854" t="s">
        <v>3284</v>
      </c>
      <c r="F370" s="854"/>
      <c r="G370" s="854" t="s">
        <v>3278</v>
      </c>
      <c r="H370" s="854" t="s">
        <v>3279</v>
      </c>
      <c r="I370" s="854" t="s">
        <v>3284</v>
      </c>
      <c r="J370" s="856"/>
      <c r="K370" s="858">
        <v>100</v>
      </c>
    </row>
    <row r="371" spans="1:11" x14ac:dyDescent="0.35">
      <c r="A371" s="854" t="s">
        <v>2640</v>
      </c>
      <c r="B371" s="854" t="s">
        <v>994</v>
      </c>
      <c r="C371" s="854" t="s">
        <v>1005</v>
      </c>
      <c r="D371" s="854" t="s">
        <v>3277</v>
      </c>
      <c r="E371" s="854" t="s">
        <v>3285</v>
      </c>
      <c r="F371" s="854"/>
      <c r="G371" s="854" t="s">
        <v>3278</v>
      </c>
      <c r="H371" s="854" t="s">
        <v>3279</v>
      </c>
      <c r="I371" s="854" t="s">
        <v>3286</v>
      </c>
      <c r="J371" s="856"/>
      <c r="K371" s="858">
        <v>100</v>
      </c>
    </row>
    <row r="372" spans="1:11" x14ac:dyDescent="0.35">
      <c r="A372" s="854" t="s">
        <v>2640</v>
      </c>
      <c r="B372" s="854" t="s">
        <v>994</v>
      </c>
      <c r="C372" s="854" t="s">
        <v>1005</v>
      </c>
      <c r="D372" s="854" t="s">
        <v>3277</v>
      </c>
      <c r="E372" s="854" t="s">
        <v>3287</v>
      </c>
      <c r="F372" s="854"/>
      <c r="G372" s="854" t="s">
        <v>3278</v>
      </c>
      <c r="H372" s="854" t="s">
        <v>3279</v>
      </c>
      <c r="I372" s="854" t="s">
        <v>3288</v>
      </c>
      <c r="J372" s="856"/>
      <c r="K372" s="858">
        <v>100</v>
      </c>
    </row>
    <row r="373" spans="1:11" x14ac:dyDescent="0.35">
      <c r="A373" s="854" t="s">
        <v>2640</v>
      </c>
      <c r="B373" s="854" t="s">
        <v>994</v>
      </c>
      <c r="C373" s="854" t="s">
        <v>1005</v>
      </c>
      <c r="D373" s="854" t="s">
        <v>3277</v>
      </c>
      <c r="E373" s="854" t="s">
        <v>3289</v>
      </c>
      <c r="F373" s="854"/>
      <c r="G373" s="854" t="s">
        <v>3278</v>
      </c>
      <c r="H373" s="854" t="s">
        <v>3279</v>
      </c>
      <c r="I373" s="854" t="s">
        <v>3290</v>
      </c>
      <c r="J373" s="856"/>
      <c r="K373" s="858">
        <v>100</v>
      </c>
    </row>
    <row r="374" spans="1:11" x14ac:dyDescent="0.35">
      <c r="A374" s="854" t="s">
        <v>2640</v>
      </c>
      <c r="B374" s="854" t="s">
        <v>994</v>
      </c>
      <c r="C374" s="854" t="s">
        <v>1005</v>
      </c>
      <c r="D374" s="854" t="s">
        <v>3277</v>
      </c>
      <c r="E374" s="854" t="s">
        <v>3291</v>
      </c>
      <c r="F374" s="854"/>
      <c r="G374" s="854" t="s">
        <v>3278</v>
      </c>
      <c r="H374" s="854" t="s">
        <v>3279</v>
      </c>
      <c r="I374" s="854" t="s">
        <v>3292</v>
      </c>
      <c r="J374" s="856"/>
      <c r="K374" s="858">
        <v>100</v>
      </c>
    </row>
    <row r="375" spans="1:11" x14ac:dyDescent="0.35">
      <c r="A375" s="854" t="s">
        <v>2640</v>
      </c>
      <c r="B375" s="854" t="s">
        <v>994</v>
      </c>
      <c r="C375" s="854" t="s">
        <v>1005</v>
      </c>
      <c r="D375" s="854" t="s">
        <v>3277</v>
      </c>
      <c r="E375" s="854" t="s">
        <v>3293</v>
      </c>
      <c r="F375" s="854"/>
      <c r="G375" s="854" t="s">
        <v>3278</v>
      </c>
      <c r="H375" s="854" t="s">
        <v>3279</v>
      </c>
      <c r="I375" s="854" t="s">
        <v>3294</v>
      </c>
      <c r="J375" s="856"/>
      <c r="K375" s="858">
        <v>100</v>
      </c>
    </row>
    <row r="376" spans="1:11" x14ac:dyDescent="0.35">
      <c r="A376" s="854" t="s">
        <v>2640</v>
      </c>
      <c r="B376" s="854" t="s">
        <v>994</v>
      </c>
      <c r="C376" s="854" t="s">
        <v>1005</v>
      </c>
      <c r="D376" s="854" t="s">
        <v>3295</v>
      </c>
      <c r="E376" s="854"/>
      <c r="F376" s="854"/>
      <c r="G376" s="854" t="s">
        <v>3278</v>
      </c>
      <c r="H376" s="854" t="s">
        <v>3296</v>
      </c>
      <c r="I376" s="854"/>
      <c r="J376" s="856"/>
      <c r="K376" s="858">
        <v>100</v>
      </c>
    </row>
    <row r="377" spans="1:11" x14ac:dyDescent="0.35">
      <c r="A377" s="854" t="s">
        <v>2640</v>
      </c>
      <c r="B377" s="854" t="s">
        <v>994</v>
      </c>
      <c r="C377" s="854" t="s">
        <v>1005</v>
      </c>
      <c r="D377" s="854" t="s">
        <v>3277</v>
      </c>
      <c r="E377" s="854" t="s">
        <v>3297</v>
      </c>
      <c r="F377" s="854"/>
      <c r="G377" s="854" t="s">
        <v>3278</v>
      </c>
      <c r="H377" s="854" t="s">
        <v>3279</v>
      </c>
      <c r="I377" s="854" t="s">
        <v>3298</v>
      </c>
      <c r="J377" s="856"/>
      <c r="K377" s="858">
        <v>100</v>
      </c>
    </row>
    <row r="378" spans="1:11" ht="25" x14ac:dyDescent="0.35">
      <c r="A378" s="854" t="s">
        <v>2640</v>
      </c>
      <c r="B378" s="854" t="s">
        <v>994</v>
      </c>
      <c r="C378" s="854" t="s">
        <v>1005</v>
      </c>
      <c r="D378" s="854" t="s">
        <v>3295</v>
      </c>
      <c r="E378" s="854" t="s">
        <v>3299</v>
      </c>
      <c r="F378" s="854"/>
      <c r="G378" s="854" t="s">
        <v>3278</v>
      </c>
      <c r="H378" s="854" t="s">
        <v>3296</v>
      </c>
      <c r="I378" s="854" t="s">
        <v>3300</v>
      </c>
      <c r="J378" s="856"/>
      <c r="K378" s="858">
        <v>100</v>
      </c>
    </row>
    <row r="379" spans="1:11" x14ac:dyDescent="0.35">
      <c r="A379" s="854" t="s">
        <v>2640</v>
      </c>
      <c r="B379" s="854" t="s">
        <v>994</v>
      </c>
      <c r="C379" s="854" t="s">
        <v>1005</v>
      </c>
      <c r="D379" s="854" t="s">
        <v>3277</v>
      </c>
      <c r="E379" s="854" t="s">
        <v>3301</v>
      </c>
      <c r="F379" s="854"/>
      <c r="G379" s="854" t="s">
        <v>3278</v>
      </c>
      <c r="H379" s="854" t="s">
        <v>3279</v>
      </c>
      <c r="I379" s="854" t="s">
        <v>3302</v>
      </c>
      <c r="J379" s="856"/>
      <c r="K379" s="858">
        <v>100</v>
      </c>
    </row>
    <row r="380" spans="1:11" ht="25" x14ac:dyDescent="0.35">
      <c r="A380" s="854" t="s">
        <v>2640</v>
      </c>
      <c r="B380" s="854" t="s">
        <v>994</v>
      </c>
      <c r="C380" s="854" t="s">
        <v>1005</v>
      </c>
      <c r="D380" s="854" t="s">
        <v>3303</v>
      </c>
      <c r="E380" s="854"/>
      <c r="F380" s="854"/>
      <c r="G380" s="854" t="s">
        <v>3278</v>
      </c>
      <c r="H380" s="854" t="s">
        <v>3304</v>
      </c>
      <c r="I380" s="854"/>
      <c r="J380" s="856"/>
      <c r="K380" s="858">
        <v>100</v>
      </c>
    </row>
    <row r="381" spans="1:11" x14ac:dyDescent="0.35">
      <c r="A381" s="854" t="s">
        <v>2640</v>
      </c>
      <c r="B381" s="854" t="s">
        <v>994</v>
      </c>
      <c r="C381" s="854" t="s">
        <v>1005</v>
      </c>
      <c r="D381" s="854" t="s">
        <v>3277</v>
      </c>
      <c r="E381" s="854" t="s">
        <v>3305</v>
      </c>
      <c r="F381" s="854"/>
      <c r="G381" s="854" t="s">
        <v>3278</v>
      </c>
      <c r="H381" s="854" t="s">
        <v>3279</v>
      </c>
      <c r="I381" s="854" t="s">
        <v>3305</v>
      </c>
      <c r="J381" s="856"/>
      <c r="K381" s="858">
        <v>100</v>
      </c>
    </row>
    <row r="382" spans="1:11" x14ac:dyDescent="0.35">
      <c r="A382" s="854" t="s">
        <v>2640</v>
      </c>
      <c r="B382" s="854" t="s">
        <v>994</v>
      </c>
      <c r="C382" s="854" t="s">
        <v>1005</v>
      </c>
      <c r="D382" s="854" t="s">
        <v>3295</v>
      </c>
      <c r="E382" s="854" t="s">
        <v>3306</v>
      </c>
      <c r="F382" s="854"/>
      <c r="G382" s="854" t="s">
        <v>3278</v>
      </c>
      <c r="H382" s="854" t="s">
        <v>3296</v>
      </c>
      <c r="I382" s="854" t="s">
        <v>3307</v>
      </c>
      <c r="J382" s="856"/>
      <c r="K382" s="858">
        <v>100</v>
      </c>
    </row>
    <row r="383" spans="1:11" x14ac:dyDescent="0.35">
      <c r="A383" s="854" t="s">
        <v>2640</v>
      </c>
      <c r="B383" s="854" t="s">
        <v>994</v>
      </c>
      <c r="C383" s="854" t="s">
        <v>1005</v>
      </c>
      <c r="D383" s="854" t="s">
        <v>3295</v>
      </c>
      <c r="E383" s="854" t="s">
        <v>3308</v>
      </c>
      <c r="F383" s="854"/>
      <c r="G383" s="854" t="s">
        <v>3278</v>
      </c>
      <c r="H383" s="854" t="s">
        <v>3296</v>
      </c>
      <c r="I383" s="854" t="s">
        <v>3309</v>
      </c>
      <c r="J383" s="856"/>
      <c r="K383" s="858">
        <v>100</v>
      </c>
    </row>
    <row r="384" spans="1:11" x14ac:dyDescent="0.35">
      <c r="A384" s="854" t="s">
        <v>2640</v>
      </c>
      <c r="B384" s="854" t="s">
        <v>994</v>
      </c>
      <c r="C384" s="854" t="s">
        <v>1005</v>
      </c>
      <c r="D384" s="854" t="s">
        <v>3295</v>
      </c>
      <c r="E384" s="854" t="s">
        <v>3310</v>
      </c>
      <c r="F384" s="854"/>
      <c r="G384" s="854" t="s">
        <v>3278</v>
      </c>
      <c r="H384" s="854" t="s">
        <v>3296</v>
      </c>
      <c r="I384" s="854" t="s">
        <v>3311</v>
      </c>
      <c r="J384" s="856"/>
      <c r="K384" s="858">
        <v>100</v>
      </c>
    </row>
    <row r="385" spans="1:11" x14ac:dyDescent="0.35">
      <c r="A385" s="854" t="s">
        <v>2640</v>
      </c>
      <c r="B385" s="854" t="s">
        <v>994</v>
      </c>
      <c r="C385" s="854" t="s">
        <v>1005</v>
      </c>
      <c r="D385" s="854" t="s">
        <v>3295</v>
      </c>
      <c r="E385" s="854" t="s">
        <v>3312</v>
      </c>
      <c r="F385" s="854"/>
      <c r="G385" s="854" t="s">
        <v>3278</v>
      </c>
      <c r="H385" s="854" t="s">
        <v>3296</v>
      </c>
      <c r="I385" s="854" t="s">
        <v>3313</v>
      </c>
      <c r="J385" s="856"/>
      <c r="K385" s="858">
        <v>100</v>
      </c>
    </row>
    <row r="386" spans="1:11" x14ac:dyDescent="0.35">
      <c r="A386" s="854" t="s">
        <v>2640</v>
      </c>
      <c r="B386" s="854" t="s">
        <v>994</v>
      </c>
      <c r="C386" s="854" t="s">
        <v>1005</v>
      </c>
      <c r="D386" s="854" t="s">
        <v>3277</v>
      </c>
      <c r="E386" s="854" t="s">
        <v>3314</v>
      </c>
      <c r="F386" s="854"/>
      <c r="G386" s="854" t="s">
        <v>3278</v>
      </c>
      <c r="H386" s="854" t="s">
        <v>3279</v>
      </c>
      <c r="I386" s="854" t="s">
        <v>3315</v>
      </c>
      <c r="J386" s="856"/>
      <c r="K386" s="858">
        <v>100</v>
      </c>
    </row>
    <row r="387" spans="1:11" ht="25" x14ac:dyDescent="0.35">
      <c r="A387" s="854" t="s">
        <v>2640</v>
      </c>
      <c r="B387" s="854" t="s">
        <v>994</v>
      </c>
      <c r="C387" s="854" t="s">
        <v>1005</v>
      </c>
      <c r="D387" s="854" t="s">
        <v>3295</v>
      </c>
      <c r="E387" s="854" t="s">
        <v>3316</v>
      </c>
      <c r="F387" s="854"/>
      <c r="G387" s="854" t="s">
        <v>3278</v>
      </c>
      <c r="H387" s="854" t="s">
        <v>3296</v>
      </c>
      <c r="I387" s="854" t="s">
        <v>3317</v>
      </c>
      <c r="J387" s="856"/>
      <c r="K387" s="858">
        <v>100</v>
      </c>
    </row>
    <row r="388" spans="1:11" ht="25" x14ac:dyDescent="0.35">
      <c r="A388" s="854" t="s">
        <v>2640</v>
      </c>
      <c r="B388" s="854" t="s">
        <v>994</v>
      </c>
      <c r="C388" s="854" t="s">
        <v>1005</v>
      </c>
      <c r="D388" s="854" t="s">
        <v>3295</v>
      </c>
      <c r="E388" s="854" t="s">
        <v>3318</v>
      </c>
      <c r="F388" s="854"/>
      <c r="G388" s="854" t="s">
        <v>3278</v>
      </c>
      <c r="H388" s="854" t="s">
        <v>3296</v>
      </c>
      <c r="I388" s="854" t="s">
        <v>3319</v>
      </c>
      <c r="J388" s="856"/>
      <c r="K388" s="858">
        <v>100</v>
      </c>
    </row>
    <row r="389" spans="1:11" x14ac:dyDescent="0.35">
      <c r="A389" s="854" t="s">
        <v>2640</v>
      </c>
      <c r="B389" s="854" t="s">
        <v>994</v>
      </c>
      <c r="C389" s="854" t="s">
        <v>1005</v>
      </c>
      <c r="D389" s="854" t="s">
        <v>3295</v>
      </c>
      <c r="E389" s="854" t="s">
        <v>3320</v>
      </c>
      <c r="F389" s="854"/>
      <c r="G389" s="854" t="s">
        <v>3278</v>
      </c>
      <c r="H389" s="854" t="s">
        <v>3296</v>
      </c>
      <c r="I389" s="854" t="s">
        <v>3321</v>
      </c>
      <c r="J389" s="856"/>
      <c r="K389" s="858">
        <v>100</v>
      </c>
    </row>
    <row r="390" spans="1:11" x14ac:dyDescent="0.35">
      <c r="A390" s="854" t="s">
        <v>2640</v>
      </c>
      <c r="B390" s="854" t="s">
        <v>994</v>
      </c>
      <c r="C390" s="854" t="s">
        <v>1005</v>
      </c>
      <c r="D390" s="854" t="s">
        <v>3295</v>
      </c>
      <c r="E390" s="854" t="s">
        <v>3322</v>
      </c>
      <c r="F390" s="854"/>
      <c r="G390" s="854" t="s">
        <v>3278</v>
      </c>
      <c r="H390" s="854" t="s">
        <v>3296</v>
      </c>
      <c r="I390" s="854" t="s">
        <v>3322</v>
      </c>
      <c r="J390" s="856"/>
      <c r="K390" s="858">
        <v>100</v>
      </c>
    </row>
    <row r="391" spans="1:11" ht="25" x14ac:dyDescent="0.35">
      <c r="A391" s="854" t="s">
        <v>2640</v>
      </c>
      <c r="B391" s="854" t="s">
        <v>994</v>
      </c>
      <c r="C391" s="854" t="s">
        <v>1005</v>
      </c>
      <c r="D391" s="854" t="s">
        <v>3277</v>
      </c>
      <c r="E391" s="854" t="s">
        <v>3323</v>
      </c>
      <c r="F391" s="854"/>
      <c r="G391" s="854" t="s">
        <v>3278</v>
      </c>
      <c r="H391" s="854" t="s">
        <v>3279</v>
      </c>
      <c r="I391" s="854" t="s">
        <v>3324</v>
      </c>
      <c r="J391" s="856"/>
      <c r="K391" s="858">
        <v>100</v>
      </c>
    </row>
    <row r="392" spans="1:11" x14ac:dyDescent="0.35">
      <c r="A392" s="854" t="s">
        <v>2640</v>
      </c>
      <c r="B392" s="854" t="s">
        <v>994</v>
      </c>
      <c r="C392" s="854" t="s">
        <v>1005</v>
      </c>
      <c r="D392" s="854"/>
      <c r="E392" s="854"/>
      <c r="F392" s="854"/>
      <c r="G392" s="854" t="s">
        <v>3278</v>
      </c>
      <c r="H392" s="854"/>
      <c r="I392" s="854"/>
      <c r="J392" s="856"/>
      <c r="K392" s="858">
        <v>100</v>
      </c>
    </row>
    <row r="393" spans="1:11" x14ac:dyDescent="0.35">
      <c r="A393" s="854" t="s">
        <v>2640</v>
      </c>
      <c r="B393" s="854" t="s">
        <v>994</v>
      </c>
      <c r="C393" s="854" t="s">
        <v>1005</v>
      </c>
      <c r="D393" s="854" t="s">
        <v>3277</v>
      </c>
      <c r="E393" s="854" t="s">
        <v>3325</v>
      </c>
      <c r="F393" s="854"/>
      <c r="G393" s="854" t="s">
        <v>3278</v>
      </c>
      <c r="H393" s="854" t="s">
        <v>3279</v>
      </c>
      <c r="I393" s="854" t="s">
        <v>3326</v>
      </c>
      <c r="J393" s="856"/>
      <c r="K393" s="858">
        <v>100</v>
      </c>
    </row>
    <row r="394" spans="1:11" x14ac:dyDescent="0.35">
      <c r="A394" s="854" t="s">
        <v>2640</v>
      </c>
      <c r="B394" s="854" t="s">
        <v>994</v>
      </c>
      <c r="C394" s="854" t="s">
        <v>1005</v>
      </c>
      <c r="D394" s="854" t="s">
        <v>3295</v>
      </c>
      <c r="E394" s="854" t="s">
        <v>3327</v>
      </c>
      <c r="F394" s="854"/>
      <c r="G394" s="854" t="s">
        <v>3278</v>
      </c>
      <c r="H394" s="854" t="s">
        <v>3296</v>
      </c>
      <c r="I394" s="854" t="s">
        <v>3328</v>
      </c>
      <c r="J394" s="856"/>
      <c r="K394" s="858">
        <v>100</v>
      </c>
    </row>
    <row r="395" spans="1:11" x14ac:dyDescent="0.35">
      <c r="A395" s="854" t="s">
        <v>2640</v>
      </c>
      <c r="B395" s="854" t="s">
        <v>994</v>
      </c>
      <c r="C395" s="854" t="s">
        <v>1005</v>
      </c>
      <c r="D395" s="854" t="s">
        <v>3277</v>
      </c>
      <c r="E395" s="854" t="s">
        <v>3329</v>
      </c>
      <c r="F395" s="854"/>
      <c r="G395" s="854" t="s">
        <v>3278</v>
      </c>
      <c r="H395" s="854" t="s">
        <v>3279</v>
      </c>
      <c r="I395" s="854" t="s">
        <v>3330</v>
      </c>
      <c r="J395" s="856"/>
      <c r="K395" s="858">
        <v>100</v>
      </c>
    </row>
    <row r="396" spans="1:11" x14ac:dyDescent="0.35">
      <c r="A396" s="854" t="s">
        <v>2640</v>
      </c>
      <c r="B396" s="854" t="s">
        <v>994</v>
      </c>
      <c r="C396" s="854" t="s">
        <v>1001</v>
      </c>
      <c r="D396" s="854" t="s">
        <v>3331</v>
      </c>
      <c r="E396" s="854"/>
      <c r="F396" s="854"/>
      <c r="G396" s="854" t="s">
        <v>1001</v>
      </c>
      <c r="H396" s="854" t="s">
        <v>3332</v>
      </c>
      <c r="I396" s="854"/>
      <c r="J396" s="856"/>
      <c r="K396" s="858">
        <v>100</v>
      </c>
    </row>
    <row r="397" spans="1:11" x14ac:dyDescent="0.35">
      <c r="A397" s="854" t="s">
        <v>2640</v>
      </c>
      <c r="B397" s="854" t="s">
        <v>994</v>
      </c>
      <c r="C397" s="854" t="s">
        <v>1001</v>
      </c>
      <c r="D397" s="854" t="s">
        <v>3333</v>
      </c>
      <c r="E397" s="854"/>
      <c r="F397" s="854"/>
      <c r="G397" s="854" t="s">
        <v>1001</v>
      </c>
      <c r="H397" s="854" t="s">
        <v>3334</v>
      </c>
      <c r="I397" s="854"/>
      <c r="J397" s="856"/>
      <c r="K397" s="858">
        <v>100</v>
      </c>
    </row>
    <row r="398" spans="1:11" x14ac:dyDescent="0.35">
      <c r="A398" s="854" t="s">
        <v>2640</v>
      </c>
      <c r="B398" s="854" t="s">
        <v>994</v>
      </c>
      <c r="C398" s="854" t="s">
        <v>1001</v>
      </c>
      <c r="D398" s="854" t="s">
        <v>3333</v>
      </c>
      <c r="E398" s="854" t="s">
        <v>3335</v>
      </c>
      <c r="F398" s="854"/>
      <c r="G398" s="854" t="s">
        <v>1001</v>
      </c>
      <c r="H398" s="854" t="s">
        <v>3334</v>
      </c>
      <c r="I398" s="854" t="s">
        <v>3336</v>
      </c>
      <c r="J398" s="856"/>
      <c r="K398" s="858">
        <v>100</v>
      </c>
    </row>
    <row r="399" spans="1:11" x14ac:dyDescent="0.35">
      <c r="A399" s="854" t="s">
        <v>2640</v>
      </c>
      <c r="B399" s="854" t="s">
        <v>994</v>
      </c>
      <c r="C399" s="854" t="s">
        <v>1001</v>
      </c>
      <c r="D399" s="854" t="s">
        <v>3333</v>
      </c>
      <c r="E399" s="854" t="s">
        <v>3337</v>
      </c>
      <c r="F399" s="854"/>
      <c r="G399" s="854" t="s">
        <v>1001</v>
      </c>
      <c r="H399" s="854" t="s">
        <v>3334</v>
      </c>
      <c r="I399" s="854" t="s">
        <v>3337</v>
      </c>
      <c r="J399" s="856"/>
      <c r="K399" s="858">
        <v>100</v>
      </c>
    </row>
    <row r="400" spans="1:11" x14ac:dyDescent="0.35">
      <c r="A400" s="854" t="s">
        <v>2640</v>
      </c>
      <c r="B400" s="854" t="s">
        <v>994</v>
      </c>
      <c r="C400" s="854" t="s">
        <v>1001</v>
      </c>
      <c r="D400" s="854" t="s">
        <v>3333</v>
      </c>
      <c r="E400" s="854" t="s">
        <v>3338</v>
      </c>
      <c r="F400" s="854"/>
      <c r="G400" s="854" t="s">
        <v>1001</v>
      </c>
      <c r="H400" s="854" t="s">
        <v>3334</v>
      </c>
      <c r="I400" s="854" t="s">
        <v>3339</v>
      </c>
      <c r="J400" s="856"/>
      <c r="K400" s="858">
        <v>100</v>
      </c>
    </row>
    <row r="401" spans="1:11" ht="25" x14ac:dyDescent="0.35">
      <c r="A401" s="854" t="s">
        <v>2640</v>
      </c>
      <c r="B401" s="854" t="s">
        <v>994</v>
      </c>
      <c r="C401" s="854" t="s">
        <v>1001</v>
      </c>
      <c r="D401" s="854" t="s">
        <v>3333</v>
      </c>
      <c r="E401" s="854" t="s">
        <v>3340</v>
      </c>
      <c r="F401" s="854"/>
      <c r="G401" s="854" t="s">
        <v>1001</v>
      </c>
      <c r="H401" s="854" t="s">
        <v>3334</v>
      </c>
      <c r="I401" s="854" t="s">
        <v>3341</v>
      </c>
      <c r="J401" s="856"/>
      <c r="K401" s="858">
        <v>100</v>
      </c>
    </row>
    <row r="402" spans="1:11" x14ac:dyDescent="0.35">
      <c r="A402" s="854" t="s">
        <v>2640</v>
      </c>
      <c r="B402" s="854" t="s">
        <v>994</v>
      </c>
      <c r="C402" s="854" t="s">
        <v>1001</v>
      </c>
      <c r="D402" s="854" t="s">
        <v>3333</v>
      </c>
      <c r="E402" s="854" t="s">
        <v>3342</v>
      </c>
      <c r="F402" s="854"/>
      <c r="G402" s="854" t="s">
        <v>1001</v>
      </c>
      <c r="H402" s="854" t="s">
        <v>3334</v>
      </c>
      <c r="I402" s="854" t="s">
        <v>3343</v>
      </c>
      <c r="J402" s="856"/>
      <c r="K402" s="858">
        <v>100</v>
      </c>
    </row>
    <row r="403" spans="1:11" ht="25" x14ac:dyDescent="0.35">
      <c r="A403" s="854" t="s">
        <v>2640</v>
      </c>
      <c r="B403" s="854" t="s">
        <v>994</v>
      </c>
      <c r="C403" s="854" t="s">
        <v>1001</v>
      </c>
      <c r="D403" s="854" t="s">
        <v>3333</v>
      </c>
      <c r="E403" s="854" t="s">
        <v>3344</v>
      </c>
      <c r="F403" s="854"/>
      <c r="G403" s="854" t="s">
        <v>1001</v>
      </c>
      <c r="H403" s="854" t="s">
        <v>3334</v>
      </c>
      <c r="I403" s="854" t="s">
        <v>3345</v>
      </c>
      <c r="J403" s="856"/>
      <c r="K403" s="858">
        <v>100</v>
      </c>
    </row>
    <row r="404" spans="1:11" ht="25" x14ac:dyDescent="0.35">
      <c r="A404" s="854" t="s">
        <v>2640</v>
      </c>
      <c r="B404" s="854" t="s">
        <v>994</v>
      </c>
      <c r="C404" s="854" t="s">
        <v>1001</v>
      </c>
      <c r="D404" s="854" t="s">
        <v>3333</v>
      </c>
      <c r="E404" s="854" t="s">
        <v>3346</v>
      </c>
      <c r="F404" s="854"/>
      <c r="G404" s="854" t="s">
        <v>1001</v>
      </c>
      <c r="H404" s="854" t="s">
        <v>3334</v>
      </c>
      <c r="I404" s="854" t="s">
        <v>3347</v>
      </c>
      <c r="J404" s="856"/>
      <c r="K404" s="858">
        <v>100</v>
      </c>
    </row>
    <row r="405" spans="1:11" x14ac:dyDescent="0.35">
      <c r="A405" s="854" t="s">
        <v>2640</v>
      </c>
      <c r="B405" s="854" t="s">
        <v>994</v>
      </c>
      <c r="C405" s="854" t="s">
        <v>1001</v>
      </c>
      <c r="D405" s="854" t="s">
        <v>3331</v>
      </c>
      <c r="E405" s="854" t="s">
        <v>3348</v>
      </c>
      <c r="F405" s="854"/>
      <c r="G405" s="854" t="s">
        <v>1001</v>
      </c>
      <c r="H405" s="854" t="s">
        <v>3332</v>
      </c>
      <c r="I405" s="854" t="s">
        <v>3349</v>
      </c>
      <c r="J405" s="856"/>
      <c r="K405" s="858">
        <v>100</v>
      </c>
    </row>
    <row r="406" spans="1:11" x14ac:dyDescent="0.35">
      <c r="A406" s="854" t="s">
        <v>2640</v>
      </c>
      <c r="B406" s="854" t="s">
        <v>994</v>
      </c>
      <c r="C406" s="854" t="s">
        <v>1001</v>
      </c>
      <c r="D406" s="854" t="s">
        <v>3331</v>
      </c>
      <c r="E406" s="854" t="s">
        <v>3350</v>
      </c>
      <c r="F406" s="854"/>
      <c r="G406" s="854" t="s">
        <v>1001</v>
      </c>
      <c r="H406" s="854" t="s">
        <v>3332</v>
      </c>
      <c r="I406" s="854" t="s">
        <v>3351</v>
      </c>
      <c r="J406" s="856"/>
      <c r="K406" s="858">
        <v>100</v>
      </c>
    </row>
    <row r="407" spans="1:11" x14ac:dyDescent="0.35">
      <c r="A407" s="854" t="s">
        <v>2640</v>
      </c>
      <c r="B407" s="854" t="s">
        <v>994</v>
      </c>
      <c r="C407" s="854" t="s">
        <v>1001</v>
      </c>
      <c r="D407" s="854" t="s">
        <v>3331</v>
      </c>
      <c r="E407" s="854" t="s">
        <v>3352</v>
      </c>
      <c r="F407" s="854"/>
      <c r="G407" s="854" t="s">
        <v>1001</v>
      </c>
      <c r="H407" s="854" t="s">
        <v>3332</v>
      </c>
      <c r="I407" s="854" t="s">
        <v>3353</v>
      </c>
      <c r="J407" s="856"/>
      <c r="K407" s="858">
        <v>100</v>
      </c>
    </row>
    <row r="408" spans="1:11" x14ac:dyDescent="0.35">
      <c r="A408" s="854" t="s">
        <v>2640</v>
      </c>
      <c r="B408" s="854" t="s">
        <v>994</v>
      </c>
      <c r="C408" s="854" t="s">
        <v>1001</v>
      </c>
      <c r="D408" s="854" t="s">
        <v>3331</v>
      </c>
      <c r="E408" s="854" t="s">
        <v>3354</v>
      </c>
      <c r="F408" s="854"/>
      <c r="G408" s="854" t="s">
        <v>1001</v>
      </c>
      <c r="H408" s="854" t="s">
        <v>3332</v>
      </c>
      <c r="I408" s="854" t="s">
        <v>3355</v>
      </c>
      <c r="J408" s="856"/>
      <c r="K408" s="858">
        <v>100</v>
      </c>
    </row>
    <row r="409" spans="1:11" ht="25" x14ac:dyDescent="0.35">
      <c r="A409" s="854" t="s">
        <v>2640</v>
      </c>
      <c r="B409" s="854" t="s">
        <v>994</v>
      </c>
      <c r="C409" s="854" t="s">
        <v>1001</v>
      </c>
      <c r="D409" s="854" t="s">
        <v>3331</v>
      </c>
      <c r="E409" s="854" t="s">
        <v>3356</v>
      </c>
      <c r="F409" s="854"/>
      <c r="G409" s="854" t="s">
        <v>1001</v>
      </c>
      <c r="H409" s="854" t="s">
        <v>3332</v>
      </c>
      <c r="I409" s="854" t="s">
        <v>3357</v>
      </c>
      <c r="J409" s="856"/>
      <c r="K409" s="858">
        <v>100</v>
      </c>
    </row>
    <row r="410" spans="1:11" x14ac:dyDescent="0.35">
      <c r="A410" s="854" t="s">
        <v>2640</v>
      </c>
      <c r="B410" s="854" t="s">
        <v>994</v>
      </c>
      <c r="C410" s="854" t="s">
        <v>1001</v>
      </c>
      <c r="D410" s="854"/>
      <c r="E410" s="854"/>
      <c r="F410" s="854"/>
      <c r="G410" s="854" t="s">
        <v>1001</v>
      </c>
      <c r="H410" s="854"/>
      <c r="I410" s="854"/>
      <c r="J410" s="856"/>
      <c r="K410" s="858">
        <v>100</v>
      </c>
    </row>
    <row r="411" spans="1:11" ht="25" x14ac:dyDescent="0.35">
      <c r="A411" s="854" t="s">
        <v>2640</v>
      </c>
      <c r="B411" s="854" t="s">
        <v>994</v>
      </c>
      <c r="C411" s="854" t="s">
        <v>3358</v>
      </c>
      <c r="D411" s="854" t="s">
        <v>3359</v>
      </c>
      <c r="E411" s="854"/>
      <c r="F411" s="854"/>
      <c r="G411" s="854" t="s">
        <v>3360</v>
      </c>
      <c r="H411" s="854" t="s">
        <v>3361</v>
      </c>
      <c r="I411" s="854"/>
      <c r="J411" s="856"/>
      <c r="K411" s="858">
        <v>100</v>
      </c>
    </row>
    <row r="412" spans="1:11" ht="25" x14ac:dyDescent="0.35">
      <c r="A412" s="854" t="s">
        <v>2640</v>
      </c>
      <c r="B412" s="854" t="s">
        <v>994</v>
      </c>
      <c r="C412" s="854" t="s">
        <v>3358</v>
      </c>
      <c r="D412" s="854" t="s">
        <v>3359</v>
      </c>
      <c r="E412" s="854" t="s">
        <v>3362</v>
      </c>
      <c r="F412" s="854"/>
      <c r="G412" s="854" t="s">
        <v>3360</v>
      </c>
      <c r="H412" s="854" t="s">
        <v>3361</v>
      </c>
      <c r="I412" s="854" t="s">
        <v>3363</v>
      </c>
      <c r="J412" s="856"/>
      <c r="K412" s="858">
        <v>100</v>
      </c>
    </row>
    <row r="413" spans="1:11" ht="25" x14ac:dyDescent="0.35">
      <c r="A413" s="854" t="s">
        <v>2640</v>
      </c>
      <c r="B413" s="854" t="s">
        <v>994</v>
      </c>
      <c r="C413" s="854" t="s">
        <v>3358</v>
      </c>
      <c r="D413" s="854" t="s">
        <v>3359</v>
      </c>
      <c r="E413" s="854" t="s">
        <v>3364</v>
      </c>
      <c r="F413" s="854"/>
      <c r="G413" s="854" t="s">
        <v>3360</v>
      </c>
      <c r="H413" s="854" t="s">
        <v>3361</v>
      </c>
      <c r="I413" s="854" t="s">
        <v>3365</v>
      </c>
      <c r="J413" s="856"/>
      <c r="K413" s="858">
        <v>100</v>
      </c>
    </row>
    <row r="414" spans="1:11" ht="25" x14ac:dyDescent="0.35">
      <c r="A414" s="854" t="s">
        <v>2640</v>
      </c>
      <c r="B414" s="854" t="s">
        <v>994</v>
      </c>
      <c r="C414" s="854" t="s">
        <v>3358</v>
      </c>
      <c r="D414" s="854" t="s">
        <v>3359</v>
      </c>
      <c r="E414" s="854" t="s">
        <v>3366</v>
      </c>
      <c r="F414" s="854"/>
      <c r="G414" s="854" t="s">
        <v>3360</v>
      </c>
      <c r="H414" s="854" t="s">
        <v>3361</v>
      </c>
      <c r="I414" s="854" t="s">
        <v>3367</v>
      </c>
      <c r="J414" s="856"/>
      <c r="K414" s="858">
        <v>100</v>
      </c>
    </row>
    <row r="415" spans="1:11" ht="25" x14ac:dyDescent="0.35">
      <c r="A415" s="854" t="s">
        <v>2640</v>
      </c>
      <c r="B415" s="854" t="s">
        <v>994</v>
      </c>
      <c r="C415" s="854" t="s">
        <v>3358</v>
      </c>
      <c r="D415" s="854" t="s">
        <v>3359</v>
      </c>
      <c r="E415" s="854" t="s">
        <v>3368</v>
      </c>
      <c r="F415" s="854"/>
      <c r="G415" s="854" t="s">
        <v>3360</v>
      </c>
      <c r="H415" s="854" t="s">
        <v>3361</v>
      </c>
      <c r="I415" s="854" t="s">
        <v>3369</v>
      </c>
      <c r="J415" s="856"/>
      <c r="K415" s="858">
        <v>100</v>
      </c>
    </row>
    <row r="416" spans="1:11" ht="25" x14ac:dyDescent="0.35">
      <c r="A416" s="854" t="s">
        <v>2640</v>
      </c>
      <c r="B416" s="854" t="s">
        <v>994</v>
      </c>
      <c r="C416" s="854" t="s">
        <v>3358</v>
      </c>
      <c r="D416" s="854"/>
      <c r="E416" s="854"/>
      <c r="F416" s="854"/>
      <c r="G416" s="854" t="s">
        <v>3360</v>
      </c>
      <c r="H416" s="854"/>
      <c r="I416" s="854"/>
      <c r="J416" s="856"/>
      <c r="K416" s="858">
        <v>100</v>
      </c>
    </row>
    <row r="417" spans="1:11" ht="25" x14ac:dyDescent="0.35">
      <c r="A417" s="854" t="s">
        <v>2640</v>
      </c>
      <c r="B417" s="854" t="s">
        <v>994</v>
      </c>
      <c r="C417" s="854" t="s">
        <v>3358</v>
      </c>
      <c r="D417" s="854" t="s">
        <v>3359</v>
      </c>
      <c r="E417" s="854" t="s">
        <v>3370</v>
      </c>
      <c r="F417" s="854"/>
      <c r="G417" s="854" t="s">
        <v>3360</v>
      </c>
      <c r="H417" s="854" t="s">
        <v>3361</v>
      </c>
      <c r="I417" s="854" t="s">
        <v>3371</v>
      </c>
      <c r="J417" s="856"/>
      <c r="K417" s="858">
        <v>100</v>
      </c>
    </row>
    <row r="418" spans="1:11" x14ac:dyDescent="0.35">
      <c r="A418" s="854" t="s">
        <v>2640</v>
      </c>
      <c r="B418" s="854" t="s">
        <v>994</v>
      </c>
      <c r="C418" s="854" t="s">
        <v>1003</v>
      </c>
      <c r="D418" s="854" t="s">
        <v>3372</v>
      </c>
      <c r="E418" s="854"/>
      <c r="F418" s="854"/>
      <c r="G418" s="854" t="s">
        <v>3373</v>
      </c>
      <c r="H418" s="854" t="s">
        <v>3374</v>
      </c>
      <c r="I418" s="854"/>
      <c r="J418" s="856"/>
      <c r="K418" s="858">
        <v>50</v>
      </c>
    </row>
    <row r="419" spans="1:11" x14ac:dyDescent="0.35">
      <c r="A419" s="854" t="s">
        <v>2640</v>
      </c>
      <c r="B419" s="854" t="s">
        <v>994</v>
      </c>
      <c r="C419" s="854" t="s">
        <v>1003</v>
      </c>
      <c r="D419" s="854" t="s">
        <v>3375</v>
      </c>
      <c r="E419" s="854"/>
      <c r="F419" s="854"/>
      <c r="G419" s="854" t="s">
        <v>3373</v>
      </c>
      <c r="H419" s="854" t="s">
        <v>3376</v>
      </c>
      <c r="I419" s="854"/>
      <c r="J419" s="856"/>
      <c r="K419" s="858">
        <v>50</v>
      </c>
    </row>
    <row r="420" spans="1:11" x14ac:dyDescent="0.35">
      <c r="A420" s="854" t="s">
        <v>2640</v>
      </c>
      <c r="B420" s="854" t="s">
        <v>994</v>
      </c>
      <c r="C420" s="854" t="s">
        <v>1003</v>
      </c>
      <c r="D420" s="854" t="s">
        <v>3377</v>
      </c>
      <c r="E420" s="854"/>
      <c r="F420" s="854"/>
      <c r="G420" s="854" t="s">
        <v>3373</v>
      </c>
      <c r="H420" s="854" t="s">
        <v>3378</v>
      </c>
      <c r="I420" s="854"/>
      <c r="J420" s="856"/>
      <c r="K420" s="858">
        <v>50</v>
      </c>
    </row>
    <row r="421" spans="1:11" x14ac:dyDescent="0.35">
      <c r="A421" s="854" t="s">
        <v>2640</v>
      </c>
      <c r="B421" s="854" t="s">
        <v>994</v>
      </c>
      <c r="C421" s="854" t="s">
        <v>1003</v>
      </c>
      <c r="D421" s="854" t="s">
        <v>3375</v>
      </c>
      <c r="E421" s="854" t="s">
        <v>3379</v>
      </c>
      <c r="F421" s="854"/>
      <c r="G421" s="854" t="s">
        <v>3373</v>
      </c>
      <c r="H421" s="854" t="s">
        <v>3376</v>
      </c>
      <c r="I421" s="854" t="s">
        <v>3380</v>
      </c>
      <c r="J421" s="856"/>
      <c r="K421" s="858">
        <v>50</v>
      </c>
    </row>
    <row r="422" spans="1:11" x14ac:dyDescent="0.35">
      <c r="A422" s="854" t="s">
        <v>2640</v>
      </c>
      <c r="B422" s="854" t="s">
        <v>994</v>
      </c>
      <c r="C422" s="854" t="s">
        <v>1003</v>
      </c>
      <c r="D422" s="854" t="s">
        <v>3381</v>
      </c>
      <c r="E422" s="854"/>
      <c r="F422" s="854"/>
      <c r="G422" s="854" t="s">
        <v>3373</v>
      </c>
      <c r="H422" s="854" t="s">
        <v>3382</v>
      </c>
      <c r="I422" s="854"/>
      <c r="J422" s="856"/>
      <c r="K422" s="858">
        <v>50</v>
      </c>
    </row>
    <row r="423" spans="1:11" x14ac:dyDescent="0.35">
      <c r="A423" s="854" t="s">
        <v>2640</v>
      </c>
      <c r="B423" s="854" t="s">
        <v>994</v>
      </c>
      <c r="C423" s="854" t="s">
        <v>1003</v>
      </c>
      <c r="D423" s="854" t="s">
        <v>3375</v>
      </c>
      <c r="E423" s="854" t="s">
        <v>3383</v>
      </c>
      <c r="F423" s="854"/>
      <c r="G423" s="854" t="s">
        <v>3373</v>
      </c>
      <c r="H423" s="854" t="s">
        <v>3376</v>
      </c>
      <c r="I423" s="854" t="s">
        <v>3384</v>
      </c>
      <c r="J423" s="856"/>
      <c r="K423" s="858">
        <v>50</v>
      </c>
    </row>
    <row r="424" spans="1:11" ht="25" x14ac:dyDescent="0.35">
      <c r="A424" s="854" t="s">
        <v>2640</v>
      </c>
      <c r="B424" s="854" t="s">
        <v>994</v>
      </c>
      <c r="C424" s="854" t="s">
        <v>1003</v>
      </c>
      <c r="D424" s="854" t="s">
        <v>3381</v>
      </c>
      <c r="E424" s="854" t="s">
        <v>3385</v>
      </c>
      <c r="F424" s="854"/>
      <c r="G424" s="854" t="s">
        <v>3373</v>
      </c>
      <c r="H424" s="854" t="s">
        <v>3382</v>
      </c>
      <c r="I424" s="854" t="s">
        <v>3386</v>
      </c>
      <c r="J424" s="856"/>
      <c r="K424" s="858">
        <v>50</v>
      </c>
    </row>
    <row r="425" spans="1:11" ht="25" x14ac:dyDescent="0.35">
      <c r="A425" s="854" t="s">
        <v>2640</v>
      </c>
      <c r="B425" s="854" t="s">
        <v>994</v>
      </c>
      <c r="C425" s="854" t="s">
        <v>1003</v>
      </c>
      <c r="D425" s="854" t="s">
        <v>3381</v>
      </c>
      <c r="E425" s="854" t="s">
        <v>3387</v>
      </c>
      <c r="F425" s="854"/>
      <c r="G425" s="854" t="s">
        <v>3373</v>
      </c>
      <c r="H425" s="854" t="s">
        <v>3382</v>
      </c>
      <c r="I425" s="854" t="s">
        <v>3388</v>
      </c>
      <c r="J425" s="856"/>
      <c r="K425" s="858">
        <v>50</v>
      </c>
    </row>
    <row r="426" spans="1:11" x14ac:dyDescent="0.35">
      <c r="A426" s="854" t="s">
        <v>2640</v>
      </c>
      <c r="B426" s="854" t="s">
        <v>994</v>
      </c>
      <c r="C426" s="854" t="s">
        <v>1003</v>
      </c>
      <c r="D426" s="854" t="s">
        <v>3389</v>
      </c>
      <c r="E426" s="854"/>
      <c r="F426" s="854"/>
      <c r="G426" s="854" t="s">
        <v>3373</v>
      </c>
      <c r="H426" s="854" t="s">
        <v>3389</v>
      </c>
      <c r="I426" s="854"/>
      <c r="J426" s="856"/>
      <c r="K426" s="858">
        <v>50</v>
      </c>
    </row>
    <row r="427" spans="1:11" x14ac:dyDescent="0.35">
      <c r="A427" s="854" t="s">
        <v>2640</v>
      </c>
      <c r="B427" s="854" t="s">
        <v>994</v>
      </c>
      <c r="C427" s="854" t="s">
        <v>1003</v>
      </c>
      <c r="D427" s="854" t="s">
        <v>3389</v>
      </c>
      <c r="E427" s="854" t="s">
        <v>3390</v>
      </c>
      <c r="F427" s="854"/>
      <c r="G427" s="854" t="s">
        <v>3373</v>
      </c>
      <c r="H427" s="854" t="s">
        <v>3389</v>
      </c>
      <c r="I427" s="854" t="s">
        <v>3391</v>
      </c>
      <c r="J427" s="856"/>
      <c r="K427" s="858">
        <v>50</v>
      </c>
    </row>
    <row r="428" spans="1:11" x14ac:dyDescent="0.35">
      <c r="A428" s="854" t="s">
        <v>2640</v>
      </c>
      <c r="B428" s="854" t="s">
        <v>994</v>
      </c>
      <c r="C428" s="854" t="s">
        <v>1003</v>
      </c>
      <c r="D428" s="854" t="s">
        <v>3389</v>
      </c>
      <c r="E428" s="854" t="s">
        <v>3392</v>
      </c>
      <c r="F428" s="854"/>
      <c r="G428" s="854" t="s">
        <v>3373</v>
      </c>
      <c r="H428" s="854" t="s">
        <v>3389</v>
      </c>
      <c r="I428" s="854" t="s">
        <v>3393</v>
      </c>
      <c r="J428" s="856"/>
      <c r="K428" s="858">
        <v>50</v>
      </c>
    </row>
    <row r="429" spans="1:11" x14ac:dyDescent="0.35">
      <c r="A429" s="854" t="s">
        <v>2640</v>
      </c>
      <c r="B429" s="854" t="s">
        <v>994</v>
      </c>
      <c r="C429" s="854" t="s">
        <v>1003</v>
      </c>
      <c r="D429" s="854" t="s">
        <v>3375</v>
      </c>
      <c r="E429" s="854" t="s">
        <v>3394</v>
      </c>
      <c r="F429" s="854"/>
      <c r="G429" s="854" t="s">
        <v>3373</v>
      </c>
      <c r="H429" s="854" t="s">
        <v>3376</v>
      </c>
      <c r="I429" s="854" t="s">
        <v>3395</v>
      </c>
      <c r="J429" s="856"/>
      <c r="K429" s="858">
        <v>50</v>
      </c>
    </row>
    <row r="430" spans="1:11" x14ac:dyDescent="0.35">
      <c r="A430" s="854" t="s">
        <v>2640</v>
      </c>
      <c r="B430" s="854" t="s">
        <v>994</v>
      </c>
      <c r="C430" s="854" t="s">
        <v>1003</v>
      </c>
      <c r="D430" s="854" t="s">
        <v>3372</v>
      </c>
      <c r="E430" s="854" t="s">
        <v>3396</v>
      </c>
      <c r="F430" s="854"/>
      <c r="G430" s="854" t="s">
        <v>3373</v>
      </c>
      <c r="H430" s="854" t="s">
        <v>3374</v>
      </c>
      <c r="I430" s="854" t="s">
        <v>3397</v>
      </c>
      <c r="J430" s="856"/>
      <c r="K430" s="858">
        <v>50</v>
      </c>
    </row>
    <row r="431" spans="1:11" x14ac:dyDescent="0.35">
      <c r="A431" s="854" t="s">
        <v>2640</v>
      </c>
      <c r="B431" s="854" t="s">
        <v>994</v>
      </c>
      <c r="C431" s="854" t="s">
        <v>1003</v>
      </c>
      <c r="D431" s="854" t="s">
        <v>3398</v>
      </c>
      <c r="E431" s="854" t="s">
        <v>3399</v>
      </c>
      <c r="F431" s="854"/>
      <c r="G431" s="854" t="s">
        <v>3373</v>
      </c>
      <c r="H431" s="854" t="s">
        <v>3400</v>
      </c>
      <c r="I431" s="854" t="s">
        <v>3401</v>
      </c>
      <c r="J431" s="856"/>
      <c r="K431" s="858">
        <v>50</v>
      </c>
    </row>
    <row r="432" spans="1:11" x14ac:dyDescent="0.35">
      <c r="A432" s="854" t="s">
        <v>2640</v>
      </c>
      <c r="B432" s="854" t="s">
        <v>994</v>
      </c>
      <c r="C432" s="854" t="s">
        <v>1003</v>
      </c>
      <c r="D432" s="854" t="s">
        <v>3398</v>
      </c>
      <c r="E432" s="854" t="s">
        <v>3402</v>
      </c>
      <c r="F432" s="854"/>
      <c r="G432" s="854" t="s">
        <v>3373</v>
      </c>
      <c r="H432" s="854" t="s">
        <v>3400</v>
      </c>
      <c r="I432" s="854" t="s">
        <v>3403</v>
      </c>
      <c r="J432" s="856"/>
      <c r="K432" s="858">
        <v>50</v>
      </c>
    </row>
    <row r="433" spans="1:11" x14ac:dyDescent="0.35">
      <c r="A433" s="854" t="s">
        <v>2640</v>
      </c>
      <c r="B433" s="854" t="s">
        <v>994</v>
      </c>
      <c r="C433" s="854" t="s">
        <v>1003</v>
      </c>
      <c r="D433" s="854" t="s">
        <v>3398</v>
      </c>
      <c r="E433" s="854" t="s">
        <v>3404</v>
      </c>
      <c r="F433" s="854"/>
      <c r="G433" s="854" t="s">
        <v>3373</v>
      </c>
      <c r="H433" s="854" t="s">
        <v>3400</v>
      </c>
      <c r="I433" s="854" t="s">
        <v>3405</v>
      </c>
      <c r="J433" s="856"/>
      <c r="K433" s="858">
        <v>50</v>
      </c>
    </row>
    <row r="434" spans="1:11" x14ac:dyDescent="0.35">
      <c r="A434" s="854" t="s">
        <v>2640</v>
      </c>
      <c r="B434" s="854" t="s">
        <v>994</v>
      </c>
      <c r="C434" s="854" t="s">
        <v>1003</v>
      </c>
      <c r="D434" s="854" t="s">
        <v>3398</v>
      </c>
      <c r="E434" s="854" t="s">
        <v>3406</v>
      </c>
      <c r="F434" s="854"/>
      <c r="G434" s="854" t="s">
        <v>3373</v>
      </c>
      <c r="H434" s="854" t="s">
        <v>3400</v>
      </c>
      <c r="I434" s="854" t="s">
        <v>3407</v>
      </c>
      <c r="J434" s="856"/>
      <c r="K434" s="858">
        <v>50</v>
      </c>
    </row>
    <row r="435" spans="1:11" x14ac:dyDescent="0.35">
      <c r="A435" s="854" t="s">
        <v>2640</v>
      </c>
      <c r="B435" s="854" t="s">
        <v>994</v>
      </c>
      <c r="C435" s="854" t="s">
        <v>1003</v>
      </c>
      <c r="D435" s="854" t="s">
        <v>3398</v>
      </c>
      <c r="E435" s="854" t="s">
        <v>3408</v>
      </c>
      <c r="F435" s="854"/>
      <c r="G435" s="854" t="s">
        <v>3373</v>
      </c>
      <c r="H435" s="854" t="s">
        <v>3400</v>
      </c>
      <c r="I435" s="854" t="s">
        <v>3408</v>
      </c>
      <c r="J435" s="856"/>
      <c r="K435" s="858">
        <v>50</v>
      </c>
    </row>
    <row r="436" spans="1:11" ht="25" x14ac:dyDescent="0.35">
      <c r="A436" s="854" t="s">
        <v>2640</v>
      </c>
      <c r="B436" s="854" t="s">
        <v>994</v>
      </c>
      <c r="C436" s="854" t="s">
        <v>1003</v>
      </c>
      <c r="D436" s="854" t="s">
        <v>3389</v>
      </c>
      <c r="E436" s="854" t="s">
        <v>3409</v>
      </c>
      <c r="F436" s="854"/>
      <c r="G436" s="854" t="s">
        <v>3373</v>
      </c>
      <c r="H436" s="854" t="s">
        <v>3389</v>
      </c>
      <c r="I436" s="854" t="s">
        <v>3410</v>
      </c>
      <c r="J436" s="856"/>
      <c r="K436" s="858">
        <v>50</v>
      </c>
    </row>
    <row r="437" spans="1:11" x14ac:dyDescent="0.35">
      <c r="A437" s="854" t="s">
        <v>2640</v>
      </c>
      <c r="B437" s="854" t="s">
        <v>994</v>
      </c>
      <c r="C437" s="854" t="s">
        <v>1003</v>
      </c>
      <c r="D437" s="854" t="s">
        <v>3389</v>
      </c>
      <c r="E437" s="854" t="s">
        <v>3411</v>
      </c>
      <c r="F437" s="854"/>
      <c r="G437" s="854" t="s">
        <v>3373</v>
      </c>
      <c r="H437" s="854" t="s">
        <v>3389</v>
      </c>
      <c r="I437" s="854" t="s">
        <v>3412</v>
      </c>
      <c r="J437" s="856"/>
      <c r="K437" s="858">
        <v>50</v>
      </c>
    </row>
    <row r="438" spans="1:11" ht="25" x14ac:dyDescent="0.35">
      <c r="A438" s="854" t="s">
        <v>2640</v>
      </c>
      <c r="B438" s="854" t="s">
        <v>994</v>
      </c>
      <c r="C438" s="854" t="s">
        <v>1003</v>
      </c>
      <c r="D438" s="854" t="s">
        <v>3398</v>
      </c>
      <c r="E438" s="854" t="s">
        <v>3413</v>
      </c>
      <c r="F438" s="854"/>
      <c r="G438" s="854" t="s">
        <v>3373</v>
      </c>
      <c r="H438" s="854" t="s">
        <v>3400</v>
      </c>
      <c r="I438" s="854" t="s">
        <v>3414</v>
      </c>
      <c r="J438" s="856"/>
      <c r="K438" s="858">
        <v>50</v>
      </c>
    </row>
    <row r="439" spans="1:11" x14ac:dyDescent="0.35">
      <c r="A439" s="854" t="s">
        <v>2640</v>
      </c>
      <c r="B439" s="854" t="s">
        <v>994</v>
      </c>
      <c r="C439" s="854" t="s">
        <v>1003</v>
      </c>
      <c r="D439" s="854" t="s">
        <v>3381</v>
      </c>
      <c r="E439" s="854" t="s">
        <v>3415</v>
      </c>
      <c r="F439" s="854"/>
      <c r="G439" s="854" t="s">
        <v>3373</v>
      </c>
      <c r="H439" s="854" t="s">
        <v>3382</v>
      </c>
      <c r="I439" s="854" t="s">
        <v>3416</v>
      </c>
      <c r="J439" s="856"/>
      <c r="K439" s="858">
        <v>50</v>
      </c>
    </row>
    <row r="440" spans="1:11" x14ac:dyDescent="0.35">
      <c r="A440" s="854" t="s">
        <v>2640</v>
      </c>
      <c r="B440" s="854" t="s">
        <v>994</v>
      </c>
      <c r="C440" s="854" t="s">
        <v>1003</v>
      </c>
      <c r="D440" s="854" t="s">
        <v>3375</v>
      </c>
      <c r="E440" s="854" t="s">
        <v>3417</v>
      </c>
      <c r="F440" s="854"/>
      <c r="G440" s="854" t="s">
        <v>3373</v>
      </c>
      <c r="H440" s="854" t="s">
        <v>3376</v>
      </c>
      <c r="I440" s="854" t="s">
        <v>3418</v>
      </c>
      <c r="J440" s="856"/>
      <c r="K440" s="858">
        <v>50</v>
      </c>
    </row>
    <row r="441" spans="1:11" x14ac:dyDescent="0.35">
      <c r="A441" s="854" t="s">
        <v>2640</v>
      </c>
      <c r="B441" s="854" t="s">
        <v>994</v>
      </c>
      <c r="C441" s="854" t="s">
        <v>1003</v>
      </c>
      <c r="D441" s="854" t="s">
        <v>3375</v>
      </c>
      <c r="E441" s="854" t="s">
        <v>3419</v>
      </c>
      <c r="F441" s="854"/>
      <c r="G441" s="854" t="s">
        <v>3373</v>
      </c>
      <c r="H441" s="854" t="s">
        <v>3376</v>
      </c>
      <c r="I441" s="854" t="s">
        <v>3420</v>
      </c>
      <c r="J441" s="856"/>
      <c r="K441" s="858">
        <v>50</v>
      </c>
    </row>
    <row r="442" spans="1:11" x14ac:dyDescent="0.35">
      <c r="A442" s="854" t="s">
        <v>2640</v>
      </c>
      <c r="B442" s="854" t="s">
        <v>994</v>
      </c>
      <c r="C442" s="854" t="s">
        <v>1003</v>
      </c>
      <c r="D442" s="854" t="s">
        <v>3377</v>
      </c>
      <c r="E442" s="854" t="s">
        <v>3377</v>
      </c>
      <c r="F442" s="854"/>
      <c r="G442" s="854" t="s">
        <v>3373</v>
      </c>
      <c r="H442" s="854" t="s">
        <v>3378</v>
      </c>
      <c r="I442" s="854" t="s">
        <v>3377</v>
      </c>
      <c r="J442" s="856"/>
      <c r="K442" s="858">
        <v>50</v>
      </c>
    </row>
    <row r="443" spans="1:11" x14ac:dyDescent="0.35">
      <c r="A443" s="854" t="s">
        <v>2640</v>
      </c>
      <c r="B443" s="854" t="s">
        <v>994</v>
      </c>
      <c r="C443" s="854" t="s">
        <v>1003</v>
      </c>
      <c r="D443" s="854" t="s">
        <v>3377</v>
      </c>
      <c r="E443" s="854" t="s">
        <v>3421</v>
      </c>
      <c r="F443" s="854"/>
      <c r="G443" s="854" t="s">
        <v>3373</v>
      </c>
      <c r="H443" s="854" t="s">
        <v>3378</v>
      </c>
      <c r="I443" s="854" t="s">
        <v>3422</v>
      </c>
      <c r="J443" s="856"/>
      <c r="K443" s="858">
        <v>50</v>
      </c>
    </row>
    <row r="444" spans="1:11" x14ac:dyDescent="0.35">
      <c r="A444" s="854" t="s">
        <v>2640</v>
      </c>
      <c r="B444" s="854" t="s">
        <v>994</v>
      </c>
      <c r="C444" s="854" t="s">
        <v>1003</v>
      </c>
      <c r="D444" s="854" t="s">
        <v>3377</v>
      </c>
      <c r="E444" s="854" t="s">
        <v>3423</v>
      </c>
      <c r="F444" s="854"/>
      <c r="G444" s="854" t="s">
        <v>3373</v>
      </c>
      <c r="H444" s="854" t="s">
        <v>3378</v>
      </c>
      <c r="I444" s="854" t="s">
        <v>3424</v>
      </c>
      <c r="J444" s="856"/>
      <c r="K444" s="858">
        <v>50</v>
      </c>
    </row>
    <row r="445" spans="1:11" ht="25" x14ac:dyDescent="0.35">
      <c r="A445" s="854" t="s">
        <v>2640</v>
      </c>
      <c r="B445" s="854" t="s">
        <v>994</v>
      </c>
      <c r="C445" s="854" t="s">
        <v>1003</v>
      </c>
      <c r="D445" s="854" t="s">
        <v>3389</v>
      </c>
      <c r="E445" s="854" t="s">
        <v>3425</v>
      </c>
      <c r="F445" s="854"/>
      <c r="G445" s="854" t="s">
        <v>3373</v>
      </c>
      <c r="H445" s="854" t="s">
        <v>3389</v>
      </c>
      <c r="I445" s="854" t="s">
        <v>3426</v>
      </c>
      <c r="J445" s="856"/>
      <c r="K445" s="858">
        <v>50</v>
      </c>
    </row>
    <row r="446" spans="1:11" ht="25" x14ac:dyDescent="0.35">
      <c r="A446" s="854" t="s">
        <v>2640</v>
      </c>
      <c r="B446" s="854" t="s">
        <v>994</v>
      </c>
      <c r="C446" s="854" t="s">
        <v>1003</v>
      </c>
      <c r="D446" s="854" t="s">
        <v>3427</v>
      </c>
      <c r="E446" s="854" t="s">
        <v>3428</v>
      </c>
      <c r="F446" s="854"/>
      <c r="G446" s="854" t="s">
        <v>3373</v>
      </c>
      <c r="H446" s="854" t="s">
        <v>3429</v>
      </c>
      <c r="I446" s="854" t="s">
        <v>3430</v>
      </c>
      <c r="J446" s="856"/>
      <c r="K446" s="858">
        <v>50</v>
      </c>
    </row>
    <row r="447" spans="1:11" x14ac:dyDescent="0.35">
      <c r="A447" s="854" t="s">
        <v>2640</v>
      </c>
      <c r="B447" s="854" t="s">
        <v>994</v>
      </c>
      <c r="C447" s="854" t="s">
        <v>1003</v>
      </c>
      <c r="D447" s="854" t="s">
        <v>3372</v>
      </c>
      <c r="E447" s="854" t="s">
        <v>3431</v>
      </c>
      <c r="F447" s="854"/>
      <c r="G447" s="854" t="s">
        <v>3373</v>
      </c>
      <c r="H447" s="854" t="s">
        <v>3374</v>
      </c>
      <c r="I447" s="854" t="s">
        <v>3432</v>
      </c>
      <c r="J447" s="856"/>
      <c r="K447" s="858">
        <v>50</v>
      </c>
    </row>
    <row r="448" spans="1:11" x14ac:dyDescent="0.35">
      <c r="A448" s="854" t="s">
        <v>2640</v>
      </c>
      <c r="B448" s="854" t="s">
        <v>994</v>
      </c>
      <c r="C448" s="854" t="s">
        <v>1003</v>
      </c>
      <c r="D448" s="854" t="s">
        <v>3398</v>
      </c>
      <c r="E448" s="854" t="s">
        <v>3433</v>
      </c>
      <c r="F448" s="854"/>
      <c r="G448" s="854" t="s">
        <v>3373</v>
      </c>
      <c r="H448" s="854" t="s">
        <v>3400</v>
      </c>
      <c r="I448" s="854" t="s">
        <v>3434</v>
      </c>
      <c r="J448" s="856"/>
      <c r="K448" s="858">
        <v>50</v>
      </c>
    </row>
    <row r="449" spans="1:11" x14ac:dyDescent="0.35">
      <c r="A449" s="854" t="s">
        <v>2640</v>
      </c>
      <c r="B449" s="854" t="s">
        <v>994</v>
      </c>
      <c r="C449" s="854" t="s">
        <v>1003</v>
      </c>
      <c r="D449" s="854" t="s">
        <v>3398</v>
      </c>
      <c r="E449" s="854" t="s">
        <v>3435</v>
      </c>
      <c r="F449" s="854"/>
      <c r="G449" s="854" t="s">
        <v>3373</v>
      </c>
      <c r="H449" s="854" t="s">
        <v>3400</v>
      </c>
      <c r="I449" s="854" t="s">
        <v>3436</v>
      </c>
      <c r="J449" s="856"/>
      <c r="K449" s="858">
        <v>50</v>
      </c>
    </row>
    <row r="450" spans="1:11" x14ac:dyDescent="0.35">
      <c r="A450" s="854" t="s">
        <v>2640</v>
      </c>
      <c r="B450" s="854" t="s">
        <v>994</v>
      </c>
      <c r="C450" s="854" t="s">
        <v>1003</v>
      </c>
      <c r="D450" s="854" t="s">
        <v>3375</v>
      </c>
      <c r="E450" s="854" t="s">
        <v>3437</v>
      </c>
      <c r="F450" s="854"/>
      <c r="G450" s="854" t="s">
        <v>3373</v>
      </c>
      <c r="H450" s="854" t="s">
        <v>3376</v>
      </c>
      <c r="I450" s="854" t="s">
        <v>3438</v>
      </c>
      <c r="J450" s="856"/>
      <c r="K450" s="858">
        <v>50</v>
      </c>
    </row>
    <row r="451" spans="1:11" x14ac:dyDescent="0.35">
      <c r="A451" s="854" t="s">
        <v>2640</v>
      </c>
      <c r="B451" s="854" t="s">
        <v>994</v>
      </c>
      <c r="C451" s="854" t="s">
        <v>1003</v>
      </c>
      <c r="D451" s="854" t="s">
        <v>3375</v>
      </c>
      <c r="E451" s="854" t="s">
        <v>3439</v>
      </c>
      <c r="F451" s="854"/>
      <c r="G451" s="854" t="s">
        <v>3373</v>
      </c>
      <c r="H451" s="854" t="s">
        <v>3376</v>
      </c>
      <c r="I451" s="854" t="s">
        <v>3439</v>
      </c>
      <c r="J451" s="856"/>
      <c r="K451" s="858">
        <v>50</v>
      </c>
    </row>
    <row r="452" spans="1:11" ht="25" x14ac:dyDescent="0.35">
      <c r="A452" s="854" t="s">
        <v>2640</v>
      </c>
      <c r="B452" s="854" t="s">
        <v>994</v>
      </c>
      <c r="C452" s="854" t="s">
        <v>1003</v>
      </c>
      <c r="D452" s="854" t="s">
        <v>3372</v>
      </c>
      <c r="E452" s="854" t="s">
        <v>3440</v>
      </c>
      <c r="F452" s="854"/>
      <c r="G452" s="854" t="s">
        <v>3373</v>
      </c>
      <c r="H452" s="854" t="s">
        <v>3374</v>
      </c>
      <c r="I452" s="854" t="s">
        <v>3441</v>
      </c>
      <c r="J452" s="856"/>
      <c r="K452" s="858">
        <v>50</v>
      </c>
    </row>
    <row r="453" spans="1:11" ht="37.5" x14ac:dyDescent="0.35">
      <c r="A453" s="854" t="s">
        <v>2640</v>
      </c>
      <c r="B453" s="854" t="s">
        <v>994</v>
      </c>
      <c r="C453" s="854" t="s">
        <v>1003</v>
      </c>
      <c r="D453" s="854" t="s">
        <v>3442</v>
      </c>
      <c r="E453" s="854"/>
      <c r="F453" s="854"/>
      <c r="G453" s="854" t="s">
        <v>3373</v>
      </c>
      <c r="H453" s="854" t="s">
        <v>3443</v>
      </c>
      <c r="I453" s="854"/>
      <c r="J453" s="856"/>
      <c r="K453" s="858">
        <v>50</v>
      </c>
    </row>
    <row r="454" spans="1:11" x14ac:dyDescent="0.35">
      <c r="A454" s="854" t="s">
        <v>2640</v>
      </c>
      <c r="B454" s="854" t="s">
        <v>994</v>
      </c>
      <c r="C454" s="854" t="s">
        <v>1003</v>
      </c>
      <c r="D454" s="854" t="s">
        <v>3398</v>
      </c>
      <c r="E454" s="854"/>
      <c r="F454" s="854"/>
      <c r="G454" s="854" t="s">
        <v>3373</v>
      </c>
      <c r="H454" s="854" t="s">
        <v>3400</v>
      </c>
      <c r="I454" s="854"/>
      <c r="J454" s="856"/>
      <c r="K454" s="858">
        <v>50</v>
      </c>
    </row>
    <row r="455" spans="1:11" ht="25" x14ac:dyDescent="0.35">
      <c r="A455" s="854" t="s">
        <v>2640</v>
      </c>
      <c r="B455" s="854" t="s">
        <v>994</v>
      </c>
      <c r="C455" s="854" t="s">
        <v>1003</v>
      </c>
      <c r="D455" s="854" t="s">
        <v>3427</v>
      </c>
      <c r="E455" s="854" t="s">
        <v>3444</v>
      </c>
      <c r="F455" s="854"/>
      <c r="G455" s="854" t="s">
        <v>3373</v>
      </c>
      <c r="H455" s="854" t="s">
        <v>3429</v>
      </c>
      <c r="I455" s="854" t="s">
        <v>3445</v>
      </c>
      <c r="J455" s="856"/>
      <c r="K455" s="858">
        <v>50</v>
      </c>
    </row>
    <row r="456" spans="1:11" ht="25" x14ac:dyDescent="0.35">
      <c r="A456" s="854" t="s">
        <v>2640</v>
      </c>
      <c r="B456" s="854" t="s">
        <v>994</v>
      </c>
      <c r="C456" s="854" t="s">
        <v>1003</v>
      </c>
      <c r="D456" s="854" t="s">
        <v>3446</v>
      </c>
      <c r="E456" s="854" t="s">
        <v>3447</v>
      </c>
      <c r="F456" s="854"/>
      <c r="G456" s="854" t="s">
        <v>3373</v>
      </c>
      <c r="H456" s="854" t="s">
        <v>3446</v>
      </c>
      <c r="I456" s="854" t="s">
        <v>3447</v>
      </c>
      <c r="J456" s="856"/>
      <c r="K456" s="858">
        <v>50</v>
      </c>
    </row>
    <row r="457" spans="1:11" x14ac:dyDescent="0.35">
      <c r="A457" s="854" t="s">
        <v>2640</v>
      </c>
      <c r="B457" s="854" t="s">
        <v>994</v>
      </c>
      <c r="C457" s="854" t="s">
        <v>1003</v>
      </c>
      <c r="D457" s="854" t="s">
        <v>3375</v>
      </c>
      <c r="E457" s="854" t="s">
        <v>3448</v>
      </c>
      <c r="F457" s="854"/>
      <c r="G457" s="854" t="s">
        <v>3373</v>
      </c>
      <c r="H457" s="854" t="s">
        <v>3376</v>
      </c>
      <c r="I457" s="854" t="s">
        <v>3449</v>
      </c>
      <c r="J457" s="856"/>
      <c r="K457" s="858">
        <v>50</v>
      </c>
    </row>
    <row r="458" spans="1:11" ht="25" x14ac:dyDescent="0.35">
      <c r="A458" s="854" t="s">
        <v>2640</v>
      </c>
      <c r="B458" s="854" t="s">
        <v>994</v>
      </c>
      <c r="C458" s="854" t="s">
        <v>1003</v>
      </c>
      <c r="D458" s="854" t="s">
        <v>3375</v>
      </c>
      <c r="E458" s="854" t="s">
        <v>3450</v>
      </c>
      <c r="F458" s="854"/>
      <c r="G458" s="854" t="s">
        <v>3373</v>
      </c>
      <c r="H458" s="854" t="s">
        <v>3376</v>
      </c>
      <c r="I458" s="854" t="s">
        <v>3451</v>
      </c>
      <c r="J458" s="856"/>
      <c r="K458" s="858">
        <v>50</v>
      </c>
    </row>
    <row r="459" spans="1:11" ht="25" x14ac:dyDescent="0.35">
      <c r="A459" s="854" t="s">
        <v>2640</v>
      </c>
      <c r="B459" s="854" t="s">
        <v>994</v>
      </c>
      <c r="C459" s="854" t="s">
        <v>1003</v>
      </c>
      <c r="D459" s="854" t="s">
        <v>3446</v>
      </c>
      <c r="E459" s="854" t="s">
        <v>3452</v>
      </c>
      <c r="F459" s="854"/>
      <c r="G459" s="854" t="s">
        <v>3373</v>
      </c>
      <c r="H459" s="854" t="s">
        <v>3446</v>
      </c>
      <c r="I459" s="854" t="s">
        <v>3453</v>
      </c>
      <c r="J459" s="856"/>
      <c r="K459" s="858">
        <v>50</v>
      </c>
    </row>
    <row r="460" spans="1:11" x14ac:dyDescent="0.35">
      <c r="A460" s="854" t="s">
        <v>2640</v>
      </c>
      <c r="B460" s="854" t="s">
        <v>994</v>
      </c>
      <c r="C460" s="854" t="s">
        <v>1003</v>
      </c>
      <c r="D460" s="854" t="s">
        <v>3398</v>
      </c>
      <c r="E460" s="854" t="s">
        <v>3454</v>
      </c>
      <c r="F460" s="854"/>
      <c r="G460" s="854" t="s">
        <v>3373</v>
      </c>
      <c r="H460" s="854" t="s">
        <v>3400</v>
      </c>
      <c r="I460" s="854" t="s">
        <v>3455</v>
      </c>
      <c r="J460" s="856"/>
      <c r="K460" s="858">
        <v>50</v>
      </c>
    </row>
    <row r="461" spans="1:11" x14ac:dyDescent="0.35">
      <c r="A461" s="854" t="s">
        <v>2640</v>
      </c>
      <c r="B461" s="854" t="s">
        <v>994</v>
      </c>
      <c r="C461" s="854" t="s">
        <v>1003</v>
      </c>
      <c r="D461" s="854" t="s">
        <v>3372</v>
      </c>
      <c r="E461" s="854" t="s">
        <v>3456</v>
      </c>
      <c r="F461" s="854"/>
      <c r="G461" s="854" t="s">
        <v>3373</v>
      </c>
      <c r="H461" s="854" t="s">
        <v>3374</v>
      </c>
      <c r="I461" s="854" t="s">
        <v>3457</v>
      </c>
      <c r="J461" s="856"/>
      <c r="K461" s="858">
        <v>50</v>
      </c>
    </row>
    <row r="462" spans="1:11" x14ac:dyDescent="0.35">
      <c r="A462" s="854" t="s">
        <v>2640</v>
      </c>
      <c r="B462" s="854" t="s">
        <v>994</v>
      </c>
      <c r="C462" s="854" t="s">
        <v>1003</v>
      </c>
      <c r="D462" s="854" t="s">
        <v>3398</v>
      </c>
      <c r="E462" s="854" t="s">
        <v>3458</v>
      </c>
      <c r="F462" s="854"/>
      <c r="G462" s="854" t="s">
        <v>3373</v>
      </c>
      <c r="H462" s="854" t="s">
        <v>3400</v>
      </c>
      <c r="I462" s="854" t="s">
        <v>3459</v>
      </c>
      <c r="J462" s="856"/>
      <c r="K462" s="858">
        <v>50</v>
      </c>
    </row>
    <row r="463" spans="1:11" x14ac:dyDescent="0.35">
      <c r="A463" s="854" t="s">
        <v>2640</v>
      </c>
      <c r="B463" s="854" t="s">
        <v>994</v>
      </c>
      <c r="C463" s="854" t="s">
        <v>1003</v>
      </c>
      <c r="D463" s="854" t="s">
        <v>3398</v>
      </c>
      <c r="E463" s="854" t="s">
        <v>3460</v>
      </c>
      <c r="F463" s="854"/>
      <c r="G463" s="854" t="s">
        <v>3373</v>
      </c>
      <c r="H463" s="854" t="s">
        <v>3400</v>
      </c>
      <c r="I463" s="854" t="s">
        <v>3461</v>
      </c>
      <c r="J463" s="856"/>
      <c r="K463" s="858">
        <v>50</v>
      </c>
    </row>
    <row r="464" spans="1:11" x14ac:dyDescent="0.35">
      <c r="A464" s="854" t="s">
        <v>2640</v>
      </c>
      <c r="B464" s="854" t="s">
        <v>994</v>
      </c>
      <c r="C464" s="854" t="s">
        <v>1003</v>
      </c>
      <c r="D464" s="854" t="s">
        <v>3398</v>
      </c>
      <c r="E464" s="854" t="s">
        <v>3462</v>
      </c>
      <c r="F464" s="854"/>
      <c r="G464" s="854" t="s">
        <v>3373</v>
      </c>
      <c r="H464" s="854" t="s">
        <v>3400</v>
      </c>
      <c r="I464" s="854" t="s">
        <v>3463</v>
      </c>
      <c r="J464" s="856"/>
      <c r="K464" s="858">
        <v>50</v>
      </c>
    </row>
    <row r="465" spans="1:11" x14ac:dyDescent="0.35">
      <c r="A465" s="854" t="s">
        <v>2640</v>
      </c>
      <c r="B465" s="854" t="s">
        <v>994</v>
      </c>
      <c r="C465" s="854" t="s">
        <v>1003</v>
      </c>
      <c r="D465" s="854" t="s">
        <v>3464</v>
      </c>
      <c r="E465" s="854"/>
      <c r="F465" s="854"/>
      <c r="G465" s="854" t="s">
        <v>3373</v>
      </c>
      <c r="H465" s="854" t="s">
        <v>3465</v>
      </c>
      <c r="I465" s="854"/>
      <c r="J465" s="856"/>
      <c r="K465" s="858">
        <v>50</v>
      </c>
    </row>
    <row r="466" spans="1:11" ht="25" x14ac:dyDescent="0.35">
      <c r="A466" s="854" t="s">
        <v>2640</v>
      </c>
      <c r="B466" s="854" t="s">
        <v>994</v>
      </c>
      <c r="C466" s="854" t="s">
        <v>1003</v>
      </c>
      <c r="D466" s="854" t="s">
        <v>3464</v>
      </c>
      <c r="E466" s="854" t="s">
        <v>3466</v>
      </c>
      <c r="F466" s="854"/>
      <c r="G466" s="854" t="s">
        <v>3373</v>
      </c>
      <c r="H466" s="854" t="s">
        <v>3465</v>
      </c>
      <c r="I466" s="854" t="s">
        <v>3467</v>
      </c>
      <c r="J466" s="856"/>
      <c r="K466" s="858">
        <v>50</v>
      </c>
    </row>
    <row r="467" spans="1:11" x14ac:dyDescent="0.35">
      <c r="A467" s="854" t="s">
        <v>2640</v>
      </c>
      <c r="B467" s="854" t="s">
        <v>994</v>
      </c>
      <c r="C467" s="854" t="s">
        <v>1003</v>
      </c>
      <c r="D467" s="854" t="s">
        <v>3372</v>
      </c>
      <c r="E467" s="854" t="s">
        <v>3468</v>
      </c>
      <c r="F467" s="854"/>
      <c r="G467" s="854" t="s">
        <v>3373</v>
      </c>
      <c r="H467" s="854" t="s">
        <v>3374</v>
      </c>
      <c r="I467" s="854" t="s">
        <v>3468</v>
      </c>
      <c r="J467" s="856"/>
      <c r="K467" s="858">
        <v>50</v>
      </c>
    </row>
    <row r="468" spans="1:11" ht="25" x14ac:dyDescent="0.35">
      <c r="A468" s="854" t="s">
        <v>2640</v>
      </c>
      <c r="B468" s="854" t="s">
        <v>994</v>
      </c>
      <c r="C468" s="854" t="s">
        <v>1003</v>
      </c>
      <c r="D468" s="854" t="s">
        <v>3377</v>
      </c>
      <c r="E468" s="854" t="s">
        <v>3469</v>
      </c>
      <c r="F468" s="854"/>
      <c r="G468" s="854" t="s">
        <v>3373</v>
      </c>
      <c r="H468" s="854" t="s">
        <v>3378</v>
      </c>
      <c r="I468" s="854" t="s">
        <v>3470</v>
      </c>
      <c r="J468" s="856"/>
      <c r="K468" s="858">
        <v>50</v>
      </c>
    </row>
    <row r="469" spans="1:11" x14ac:dyDescent="0.35">
      <c r="A469" s="854" t="s">
        <v>2640</v>
      </c>
      <c r="B469" s="854" t="s">
        <v>994</v>
      </c>
      <c r="C469" s="854" t="s">
        <v>1003</v>
      </c>
      <c r="D469" s="854"/>
      <c r="E469" s="854"/>
      <c r="F469" s="854"/>
      <c r="G469" s="854" t="s">
        <v>3373</v>
      </c>
      <c r="H469" s="854"/>
      <c r="I469" s="854"/>
      <c r="J469" s="856"/>
      <c r="K469" s="858">
        <v>50</v>
      </c>
    </row>
    <row r="470" spans="1:11" ht="25" x14ac:dyDescent="0.35">
      <c r="A470" s="854" t="s">
        <v>2640</v>
      </c>
      <c r="B470" s="854" t="s">
        <v>994</v>
      </c>
      <c r="C470" s="854" t="s">
        <v>1003</v>
      </c>
      <c r="D470" s="854" t="s">
        <v>3427</v>
      </c>
      <c r="E470" s="854"/>
      <c r="F470" s="854"/>
      <c r="G470" s="854" t="s">
        <v>3373</v>
      </c>
      <c r="H470" s="854" t="s">
        <v>3429</v>
      </c>
      <c r="I470" s="854"/>
      <c r="J470" s="856"/>
      <c r="K470" s="858">
        <v>50</v>
      </c>
    </row>
    <row r="471" spans="1:11" ht="25" x14ac:dyDescent="0.35">
      <c r="A471" s="854" t="s">
        <v>2640</v>
      </c>
      <c r="B471" s="854" t="s">
        <v>994</v>
      </c>
      <c r="C471" s="854" t="s">
        <v>1003</v>
      </c>
      <c r="D471" s="854" t="s">
        <v>3375</v>
      </c>
      <c r="E471" s="854" t="s">
        <v>3471</v>
      </c>
      <c r="F471" s="854"/>
      <c r="G471" s="854" t="s">
        <v>3373</v>
      </c>
      <c r="H471" s="854" t="s">
        <v>3376</v>
      </c>
      <c r="I471" s="854" t="s">
        <v>3472</v>
      </c>
      <c r="J471" s="856"/>
      <c r="K471" s="858">
        <v>50</v>
      </c>
    </row>
    <row r="472" spans="1:11" ht="25" x14ac:dyDescent="0.35">
      <c r="A472" s="854" t="s">
        <v>2640</v>
      </c>
      <c r="B472" s="854" t="s">
        <v>994</v>
      </c>
      <c r="C472" s="854" t="s">
        <v>1003</v>
      </c>
      <c r="D472" s="854" t="s">
        <v>3446</v>
      </c>
      <c r="E472" s="854"/>
      <c r="F472" s="854"/>
      <c r="G472" s="854" t="s">
        <v>3373</v>
      </c>
      <c r="H472" s="854" t="s">
        <v>3446</v>
      </c>
      <c r="I472" s="854"/>
      <c r="J472" s="856"/>
      <c r="K472" s="858">
        <v>50</v>
      </c>
    </row>
    <row r="473" spans="1:11" ht="37.5" x14ac:dyDescent="0.35">
      <c r="A473" s="854" t="s">
        <v>2640</v>
      </c>
      <c r="B473" s="854" t="s">
        <v>994</v>
      </c>
      <c r="C473" s="854" t="s">
        <v>1003</v>
      </c>
      <c r="D473" s="854" t="s">
        <v>3442</v>
      </c>
      <c r="E473" s="854" t="s">
        <v>3473</v>
      </c>
      <c r="F473" s="854"/>
      <c r="G473" s="854" t="s">
        <v>3373</v>
      </c>
      <c r="H473" s="854" t="s">
        <v>3443</v>
      </c>
      <c r="I473" s="854" t="s">
        <v>3474</v>
      </c>
      <c r="J473" s="856"/>
      <c r="K473" s="858">
        <v>50</v>
      </c>
    </row>
    <row r="474" spans="1:11" ht="37.5" x14ac:dyDescent="0.35">
      <c r="A474" s="854" t="s">
        <v>2640</v>
      </c>
      <c r="B474" s="854" t="s">
        <v>994</v>
      </c>
      <c r="C474" s="854" t="s">
        <v>1003</v>
      </c>
      <c r="D474" s="854" t="s">
        <v>3442</v>
      </c>
      <c r="E474" s="854" t="s">
        <v>3475</v>
      </c>
      <c r="F474" s="854"/>
      <c r="G474" s="854" t="s">
        <v>3373</v>
      </c>
      <c r="H474" s="854" t="s">
        <v>3443</v>
      </c>
      <c r="I474" s="854" t="s">
        <v>3476</v>
      </c>
      <c r="J474" s="856"/>
      <c r="K474" s="858">
        <v>50</v>
      </c>
    </row>
    <row r="475" spans="1:11" ht="37.5" x14ac:dyDescent="0.35">
      <c r="A475" s="854" t="s">
        <v>2640</v>
      </c>
      <c r="B475" s="854" t="s">
        <v>994</v>
      </c>
      <c r="C475" s="854" t="s">
        <v>1003</v>
      </c>
      <c r="D475" s="854" t="s">
        <v>3442</v>
      </c>
      <c r="E475" s="854" t="s">
        <v>3477</v>
      </c>
      <c r="F475" s="854"/>
      <c r="G475" s="854" t="s">
        <v>3373</v>
      </c>
      <c r="H475" s="854" t="s">
        <v>3443</v>
      </c>
      <c r="I475" s="854" t="s">
        <v>3478</v>
      </c>
      <c r="J475" s="856"/>
      <c r="K475" s="858">
        <v>50</v>
      </c>
    </row>
    <row r="476" spans="1:11" ht="37.5" x14ac:dyDescent="0.35">
      <c r="A476" s="854" t="s">
        <v>2640</v>
      </c>
      <c r="B476" s="854" t="s">
        <v>994</v>
      </c>
      <c r="C476" s="854" t="s">
        <v>1003</v>
      </c>
      <c r="D476" s="854" t="s">
        <v>3442</v>
      </c>
      <c r="E476" s="854" t="s">
        <v>3479</v>
      </c>
      <c r="F476" s="854"/>
      <c r="G476" s="854" t="s">
        <v>3373</v>
      </c>
      <c r="H476" s="854" t="s">
        <v>3443</v>
      </c>
      <c r="I476" s="854" t="s">
        <v>3480</v>
      </c>
      <c r="J476" s="856"/>
      <c r="K476" s="858">
        <v>50</v>
      </c>
    </row>
    <row r="477" spans="1:11" x14ac:dyDescent="0.35">
      <c r="A477" s="854" t="s">
        <v>2640</v>
      </c>
      <c r="B477" s="854" t="s">
        <v>994</v>
      </c>
      <c r="C477" s="854" t="s">
        <v>1003</v>
      </c>
      <c r="D477" s="854" t="s">
        <v>3398</v>
      </c>
      <c r="E477" s="854" t="s">
        <v>3481</v>
      </c>
      <c r="F477" s="854"/>
      <c r="G477" s="854" t="s">
        <v>3373</v>
      </c>
      <c r="H477" s="854" t="s">
        <v>3400</v>
      </c>
      <c r="I477" s="854" t="s">
        <v>3482</v>
      </c>
      <c r="J477" s="856"/>
      <c r="K477" s="858">
        <v>50</v>
      </c>
    </row>
    <row r="478" spans="1:11" ht="37.5" x14ac:dyDescent="0.35">
      <c r="A478" s="854" t="s">
        <v>2640</v>
      </c>
      <c r="B478" s="854" t="s">
        <v>994</v>
      </c>
      <c r="C478" s="854" t="s">
        <v>1003</v>
      </c>
      <c r="D478" s="854" t="s">
        <v>3442</v>
      </c>
      <c r="E478" s="854" t="s">
        <v>3483</v>
      </c>
      <c r="F478" s="854"/>
      <c r="G478" s="854" t="s">
        <v>3373</v>
      </c>
      <c r="H478" s="854" t="s">
        <v>3443</v>
      </c>
      <c r="I478" s="854" t="s">
        <v>3484</v>
      </c>
      <c r="J478" s="856"/>
      <c r="K478" s="858">
        <v>50</v>
      </c>
    </row>
    <row r="479" spans="1:11" x14ac:dyDescent="0.35">
      <c r="A479" s="854" t="s">
        <v>2640</v>
      </c>
      <c r="B479" s="854" t="s">
        <v>994</v>
      </c>
      <c r="C479" s="854" t="s">
        <v>1003</v>
      </c>
      <c r="D479" s="854" t="s">
        <v>3398</v>
      </c>
      <c r="E479" s="854" t="s">
        <v>3485</v>
      </c>
      <c r="F479" s="854"/>
      <c r="G479" s="854" t="s">
        <v>3373</v>
      </c>
      <c r="H479" s="854" t="s">
        <v>3400</v>
      </c>
      <c r="I479" s="854" t="s">
        <v>3486</v>
      </c>
      <c r="J479" s="856"/>
      <c r="K479" s="858">
        <v>50</v>
      </c>
    </row>
    <row r="480" spans="1:11" x14ac:dyDescent="0.35">
      <c r="A480" s="854" t="s">
        <v>2640</v>
      </c>
      <c r="B480" s="854" t="s">
        <v>994</v>
      </c>
      <c r="C480" s="854" t="s">
        <v>1002</v>
      </c>
      <c r="D480" s="854"/>
      <c r="E480" s="854"/>
      <c r="F480" s="854"/>
      <c r="G480" s="854" t="s">
        <v>1002</v>
      </c>
      <c r="H480" s="854"/>
      <c r="I480" s="854"/>
      <c r="J480" s="856"/>
      <c r="K480" s="858">
        <v>100</v>
      </c>
    </row>
    <row r="481" spans="1:11" x14ac:dyDescent="0.35">
      <c r="A481" s="854" t="s">
        <v>2640</v>
      </c>
      <c r="B481" s="854" t="s">
        <v>994</v>
      </c>
      <c r="C481" s="854" t="s">
        <v>1002</v>
      </c>
      <c r="D481" s="854" t="s">
        <v>3487</v>
      </c>
      <c r="E481" s="854"/>
      <c r="F481" s="854"/>
      <c r="G481" s="854" t="s">
        <v>1002</v>
      </c>
      <c r="H481" s="854" t="s">
        <v>3487</v>
      </c>
      <c r="I481" s="854"/>
      <c r="J481" s="856"/>
      <c r="K481" s="858">
        <v>100</v>
      </c>
    </row>
    <row r="482" spans="1:11" x14ac:dyDescent="0.35">
      <c r="A482" s="854" t="s">
        <v>2640</v>
      </c>
      <c r="B482" s="854" t="s">
        <v>994</v>
      </c>
      <c r="C482" s="854" t="s">
        <v>1002</v>
      </c>
      <c r="D482" s="854" t="s">
        <v>3488</v>
      </c>
      <c r="E482" s="854"/>
      <c r="F482" s="854"/>
      <c r="G482" s="854" t="s">
        <v>1002</v>
      </c>
      <c r="H482" s="854" t="s">
        <v>3489</v>
      </c>
      <c r="I482" s="854"/>
      <c r="J482" s="856"/>
      <c r="K482" s="858">
        <v>100</v>
      </c>
    </row>
    <row r="483" spans="1:11" ht="25" x14ac:dyDescent="0.35">
      <c r="A483" s="854" t="s">
        <v>2640</v>
      </c>
      <c r="B483" s="854" t="s">
        <v>994</v>
      </c>
      <c r="C483" s="854" t="s">
        <v>1002</v>
      </c>
      <c r="D483" s="854" t="s">
        <v>3490</v>
      </c>
      <c r="E483" s="854"/>
      <c r="F483" s="854"/>
      <c r="G483" s="854" t="s">
        <v>1002</v>
      </c>
      <c r="H483" s="854" t="s">
        <v>3491</v>
      </c>
      <c r="I483" s="854"/>
      <c r="J483" s="856"/>
      <c r="K483" s="858">
        <v>100</v>
      </c>
    </row>
    <row r="484" spans="1:11" ht="25" x14ac:dyDescent="0.35">
      <c r="A484" s="854" t="s">
        <v>2640</v>
      </c>
      <c r="B484" s="854" t="s">
        <v>994</v>
      </c>
      <c r="C484" s="854" t="s">
        <v>1002</v>
      </c>
      <c r="D484" s="854" t="s">
        <v>3492</v>
      </c>
      <c r="E484" s="854"/>
      <c r="F484" s="854"/>
      <c r="G484" s="854" t="s">
        <v>1002</v>
      </c>
      <c r="H484" s="854" t="s">
        <v>3493</v>
      </c>
      <c r="I484" s="854"/>
      <c r="J484" s="856"/>
      <c r="K484" s="858">
        <v>100</v>
      </c>
    </row>
    <row r="485" spans="1:11" ht="25" x14ac:dyDescent="0.35">
      <c r="A485" s="854" t="s">
        <v>2640</v>
      </c>
      <c r="B485" s="854" t="s">
        <v>994</v>
      </c>
      <c r="C485" s="854" t="s">
        <v>1002</v>
      </c>
      <c r="D485" s="854" t="s">
        <v>3494</v>
      </c>
      <c r="E485" s="854"/>
      <c r="F485" s="854"/>
      <c r="G485" s="854" t="s">
        <v>1002</v>
      </c>
      <c r="H485" s="854" t="s">
        <v>3494</v>
      </c>
      <c r="I485" s="854"/>
      <c r="J485" s="856"/>
      <c r="K485" s="858">
        <v>100</v>
      </c>
    </row>
    <row r="486" spans="1:11" x14ac:dyDescent="0.35">
      <c r="A486" s="854" t="s">
        <v>2640</v>
      </c>
      <c r="B486" s="854" t="s">
        <v>994</v>
      </c>
      <c r="C486" s="854" t="s">
        <v>1002</v>
      </c>
      <c r="D486" s="854" t="s">
        <v>3495</v>
      </c>
      <c r="E486" s="854"/>
      <c r="F486" s="854"/>
      <c r="G486" s="854" t="s">
        <v>1002</v>
      </c>
      <c r="H486" s="854" t="s">
        <v>3495</v>
      </c>
      <c r="I486" s="854"/>
      <c r="J486" s="856"/>
      <c r="K486" s="858">
        <v>100</v>
      </c>
    </row>
    <row r="487" spans="1:11" ht="25" x14ac:dyDescent="0.35">
      <c r="A487" s="854" t="s">
        <v>2640</v>
      </c>
      <c r="B487" s="854" t="s">
        <v>994</v>
      </c>
      <c r="C487" s="854" t="s">
        <v>1002</v>
      </c>
      <c r="D487" s="854" t="s">
        <v>3496</v>
      </c>
      <c r="E487" s="854"/>
      <c r="F487" s="854"/>
      <c r="G487" s="854" t="s">
        <v>1002</v>
      </c>
      <c r="H487" s="854" t="s">
        <v>3496</v>
      </c>
      <c r="I487" s="854"/>
      <c r="J487" s="856"/>
      <c r="K487" s="858">
        <v>100</v>
      </c>
    </row>
    <row r="488" spans="1:11" ht="25" x14ac:dyDescent="0.35">
      <c r="A488" s="854" t="s">
        <v>2640</v>
      </c>
      <c r="B488" s="854" t="s">
        <v>994</v>
      </c>
      <c r="C488" s="854" t="s">
        <v>1002</v>
      </c>
      <c r="D488" s="854" t="s">
        <v>3497</v>
      </c>
      <c r="E488" s="854"/>
      <c r="F488" s="854"/>
      <c r="G488" s="854" t="s">
        <v>1002</v>
      </c>
      <c r="H488" s="854" t="s">
        <v>3497</v>
      </c>
      <c r="I488" s="854"/>
      <c r="J488" s="856"/>
      <c r="K488" s="858">
        <v>100</v>
      </c>
    </row>
    <row r="489" spans="1:11" ht="25" x14ac:dyDescent="0.35">
      <c r="A489" s="854" t="s">
        <v>2640</v>
      </c>
      <c r="B489" s="854" t="s">
        <v>994</v>
      </c>
      <c r="C489" s="854" t="s">
        <v>1002</v>
      </c>
      <c r="D489" s="854" t="s">
        <v>3498</v>
      </c>
      <c r="E489" s="854"/>
      <c r="F489" s="854"/>
      <c r="G489" s="854" t="s">
        <v>1002</v>
      </c>
      <c r="H489" s="854" t="s">
        <v>3498</v>
      </c>
      <c r="I489" s="854"/>
      <c r="J489" s="856"/>
      <c r="K489" s="858">
        <v>100</v>
      </c>
    </row>
    <row r="490" spans="1:11" ht="25" x14ac:dyDescent="0.35">
      <c r="A490" s="854" t="s">
        <v>2640</v>
      </c>
      <c r="B490" s="854" t="s">
        <v>994</v>
      </c>
      <c r="C490" s="854" t="s">
        <v>1002</v>
      </c>
      <c r="D490" s="854" t="s">
        <v>3499</v>
      </c>
      <c r="E490" s="854"/>
      <c r="F490" s="854"/>
      <c r="G490" s="854" t="s">
        <v>1002</v>
      </c>
      <c r="H490" s="854" t="s">
        <v>3499</v>
      </c>
      <c r="I490" s="854"/>
      <c r="J490" s="856"/>
      <c r="K490" s="858">
        <v>100</v>
      </c>
    </row>
    <row r="491" spans="1:11" x14ac:dyDescent="0.35">
      <c r="A491" s="854" t="s">
        <v>2640</v>
      </c>
      <c r="B491" s="854" t="s">
        <v>994</v>
      </c>
      <c r="C491" s="854" t="s">
        <v>1002</v>
      </c>
      <c r="D491" s="854" t="s">
        <v>3500</v>
      </c>
      <c r="E491" s="854"/>
      <c r="F491" s="854"/>
      <c r="G491" s="854" t="s">
        <v>1002</v>
      </c>
      <c r="H491" s="854" t="s">
        <v>3500</v>
      </c>
      <c r="I491" s="854"/>
      <c r="J491" s="856"/>
      <c r="K491" s="858">
        <v>100</v>
      </c>
    </row>
    <row r="492" spans="1:11" x14ac:dyDescent="0.35">
      <c r="A492" s="854" t="s">
        <v>2640</v>
      </c>
      <c r="B492" s="854" t="s">
        <v>994</v>
      </c>
      <c r="C492" s="854" t="s">
        <v>1002</v>
      </c>
      <c r="D492" s="854" t="s">
        <v>3501</v>
      </c>
      <c r="E492" s="854"/>
      <c r="F492" s="854"/>
      <c r="G492" s="854" t="s">
        <v>1002</v>
      </c>
      <c r="H492" s="854" t="s">
        <v>3501</v>
      </c>
      <c r="I492" s="854"/>
      <c r="J492" s="856"/>
      <c r="K492" s="858">
        <v>100</v>
      </c>
    </row>
    <row r="493" spans="1:11" x14ac:dyDescent="0.35">
      <c r="A493" s="854" t="s">
        <v>2640</v>
      </c>
      <c r="B493" s="854" t="s">
        <v>994</v>
      </c>
      <c r="C493" s="854" t="s">
        <v>1002</v>
      </c>
      <c r="D493" s="854" t="s">
        <v>3502</v>
      </c>
      <c r="E493" s="854"/>
      <c r="F493" s="854"/>
      <c r="G493" s="854" t="s">
        <v>1002</v>
      </c>
      <c r="H493" s="854" t="s">
        <v>3502</v>
      </c>
      <c r="I493" s="854"/>
      <c r="J493" s="856"/>
      <c r="K493" s="858">
        <v>100</v>
      </c>
    </row>
    <row r="494" spans="1:11" x14ac:dyDescent="0.35">
      <c r="A494" s="854" t="s">
        <v>2640</v>
      </c>
      <c r="B494" s="854" t="s">
        <v>994</v>
      </c>
      <c r="C494" s="854" t="s">
        <v>1002</v>
      </c>
      <c r="D494" s="854" t="s">
        <v>3503</v>
      </c>
      <c r="E494" s="854"/>
      <c r="F494" s="854"/>
      <c r="G494" s="854" t="s">
        <v>1002</v>
      </c>
      <c r="H494" s="854" t="s">
        <v>3504</v>
      </c>
      <c r="I494" s="854"/>
      <c r="J494" s="856"/>
      <c r="K494" s="858">
        <v>100</v>
      </c>
    </row>
    <row r="495" spans="1:11" x14ac:dyDescent="0.35">
      <c r="A495" s="854" t="s">
        <v>2640</v>
      </c>
      <c r="B495" s="854" t="s">
        <v>994</v>
      </c>
      <c r="C495" s="854" t="s">
        <v>1002</v>
      </c>
      <c r="D495" s="854" t="s">
        <v>3505</v>
      </c>
      <c r="E495" s="854"/>
      <c r="F495" s="854"/>
      <c r="G495" s="854" t="s">
        <v>1002</v>
      </c>
      <c r="H495" s="854" t="s">
        <v>3505</v>
      </c>
      <c r="I495" s="854"/>
      <c r="J495" s="856"/>
      <c r="K495" s="858">
        <v>100</v>
      </c>
    </row>
    <row r="496" spans="1:11" ht="25" x14ac:dyDescent="0.35">
      <c r="A496" s="854" t="s">
        <v>2640</v>
      </c>
      <c r="B496" s="854" t="s">
        <v>994</v>
      </c>
      <c r="C496" s="854" t="s">
        <v>1002</v>
      </c>
      <c r="D496" s="854" t="s">
        <v>3505</v>
      </c>
      <c r="E496" s="854" t="s">
        <v>3506</v>
      </c>
      <c r="F496" s="854"/>
      <c r="G496" s="854" t="s">
        <v>1002</v>
      </c>
      <c r="H496" s="854" t="s">
        <v>3505</v>
      </c>
      <c r="I496" s="854" t="s">
        <v>3507</v>
      </c>
      <c r="J496" s="856"/>
      <c r="K496" s="858">
        <v>100</v>
      </c>
    </row>
    <row r="497" spans="1:11" x14ac:dyDescent="0.35">
      <c r="A497" s="854" t="s">
        <v>2640</v>
      </c>
      <c r="B497" s="854" t="s">
        <v>994</v>
      </c>
      <c r="C497" s="854" t="s">
        <v>1002</v>
      </c>
      <c r="D497" s="854" t="s">
        <v>3508</v>
      </c>
      <c r="E497" s="854"/>
      <c r="F497" s="854"/>
      <c r="G497" s="854" t="s">
        <v>1002</v>
      </c>
      <c r="H497" s="854" t="s">
        <v>3508</v>
      </c>
      <c r="I497" s="854"/>
      <c r="J497" s="856"/>
      <c r="K497" s="858">
        <v>100</v>
      </c>
    </row>
    <row r="498" spans="1:11" x14ac:dyDescent="0.35">
      <c r="A498" s="854" t="s">
        <v>2640</v>
      </c>
      <c r="B498" s="854" t="s">
        <v>1009</v>
      </c>
      <c r="C498" s="854" t="s">
        <v>1010</v>
      </c>
      <c r="D498" s="854" t="s">
        <v>3509</v>
      </c>
      <c r="E498" s="854"/>
      <c r="F498" s="854"/>
      <c r="G498" s="854" t="s">
        <v>3510</v>
      </c>
      <c r="H498" s="854" t="s">
        <v>3511</v>
      </c>
      <c r="I498" s="854"/>
      <c r="J498" s="856"/>
      <c r="K498" s="858">
        <v>300</v>
      </c>
    </row>
    <row r="499" spans="1:11" x14ac:dyDescent="0.35">
      <c r="A499" s="854" t="s">
        <v>2640</v>
      </c>
      <c r="B499" s="854" t="s">
        <v>1009</v>
      </c>
      <c r="C499" s="854" t="s">
        <v>1010</v>
      </c>
      <c r="D499" s="854" t="s">
        <v>3512</v>
      </c>
      <c r="E499" s="854"/>
      <c r="F499" s="854"/>
      <c r="G499" s="854" t="s">
        <v>3510</v>
      </c>
      <c r="H499" s="854" t="s">
        <v>3513</v>
      </c>
      <c r="I499" s="854"/>
      <c r="J499" s="856"/>
      <c r="K499" s="858">
        <v>100</v>
      </c>
    </row>
    <row r="500" spans="1:11" x14ac:dyDescent="0.35">
      <c r="A500" s="854" t="s">
        <v>2640</v>
      </c>
      <c r="B500" s="854" t="s">
        <v>1009</v>
      </c>
      <c r="C500" s="854" t="s">
        <v>1010</v>
      </c>
      <c r="D500" s="854" t="s">
        <v>3514</v>
      </c>
      <c r="E500" s="854"/>
      <c r="F500" s="854"/>
      <c r="G500" s="854" t="s">
        <v>3510</v>
      </c>
      <c r="H500" s="854" t="s">
        <v>3515</v>
      </c>
      <c r="I500" s="854"/>
      <c r="J500" s="856"/>
      <c r="K500" s="858">
        <v>100</v>
      </c>
    </row>
    <row r="501" spans="1:11" x14ac:dyDescent="0.35">
      <c r="A501" s="854" t="s">
        <v>2640</v>
      </c>
      <c r="B501" s="854" t="s">
        <v>1009</v>
      </c>
      <c r="C501" s="854" t="s">
        <v>1010</v>
      </c>
      <c r="D501" s="854"/>
      <c r="E501" s="854"/>
      <c r="F501" s="854"/>
      <c r="G501" s="854" t="s">
        <v>3510</v>
      </c>
      <c r="H501" s="854"/>
      <c r="I501" s="854"/>
      <c r="J501" s="856"/>
      <c r="K501" s="858">
        <v>100</v>
      </c>
    </row>
    <row r="502" spans="1:11" ht="25" x14ac:dyDescent="0.35">
      <c r="A502" s="854" t="s">
        <v>2640</v>
      </c>
      <c r="B502" s="854" t="s">
        <v>1009</v>
      </c>
      <c r="C502" s="854" t="s">
        <v>1014</v>
      </c>
      <c r="D502" s="854" t="s">
        <v>3516</v>
      </c>
      <c r="E502" s="854"/>
      <c r="F502" s="854"/>
      <c r="G502" s="854" t="s">
        <v>1014</v>
      </c>
      <c r="H502" s="854" t="s">
        <v>3517</v>
      </c>
      <c r="I502" s="854"/>
      <c r="J502" s="856"/>
      <c r="K502" s="858">
        <v>50</v>
      </c>
    </row>
    <row r="503" spans="1:11" ht="25" x14ac:dyDescent="0.35">
      <c r="A503" s="854" t="s">
        <v>2640</v>
      </c>
      <c r="B503" s="854" t="s">
        <v>1009</v>
      </c>
      <c r="C503" s="854" t="s">
        <v>1014</v>
      </c>
      <c r="D503" s="854" t="s">
        <v>3518</v>
      </c>
      <c r="E503" s="854"/>
      <c r="F503" s="854"/>
      <c r="G503" s="854" t="s">
        <v>1014</v>
      </c>
      <c r="H503" s="854" t="s">
        <v>3519</v>
      </c>
      <c r="I503" s="854"/>
      <c r="J503" s="856"/>
      <c r="K503" s="858">
        <v>50</v>
      </c>
    </row>
    <row r="504" spans="1:11" ht="25" x14ac:dyDescent="0.35">
      <c r="A504" s="854" t="s">
        <v>2640</v>
      </c>
      <c r="B504" s="854" t="s">
        <v>1009</v>
      </c>
      <c r="C504" s="854" t="s">
        <v>1014</v>
      </c>
      <c r="D504" s="854" t="s">
        <v>3520</v>
      </c>
      <c r="E504" s="854" t="s">
        <v>3521</v>
      </c>
      <c r="F504" s="854"/>
      <c r="G504" s="854" t="s">
        <v>1014</v>
      </c>
      <c r="H504" s="854" t="s">
        <v>3522</v>
      </c>
      <c r="I504" s="854" t="s">
        <v>3523</v>
      </c>
      <c r="J504" s="856"/>
      <c r="K504" s="858">
        <v>50</v>
      </c>
    </row>
    <row r="505" spans="1:11" ht="25" x14ac:dyDescent="0.35">
      <c r="A505" s="854" t="s">
        <v>2640</v>
      </c>
      <c r="B505" s="854" t="s">
        <v>1009</v>
      </c>
      <c r="C505" s="854" t="s">
        <v>1014</v>
      </c>
      <c r="D505" s="854" t="s">
        <v>3520</v>
      </c>
      <c r="E505" s="854" t="s">
        <v>3524</v>
      </c>
      <c r="F505" s="854"/>
      <c r="G505" s="854" t="s">
        <v>1014</v>
      </c>
      <c r="H505" s="854" t="s">
        <v>3522</v>
      </c>
      <c r="I505" s="854" t="s">
        <v>3525</v>
      </c>
      <c r="J505" s="856"/>
      <c r="K505" s="858">
        <v>50</v>
      </c>
    </row>
    <row r="506" spans="1:11" ht="25" x14ac:dyDescent="0.35">
      <c r="A506" s="854" t="s">
        <v>2640</v>
      </c>
      <c r="B506" s="854" t="s">
        <v>1009</v>
      </c>
      <c r="C506" s="854" t="s">
        <v>1014</v>
      </c>
      <c r="D506" s="854" t="s">
        <v>3526</v>
      </c>
      <c r="E506" s="854"/>
      <c r="F506" s="854"/>
      <c r="G506" s="854" t="s">
        <v>1014</v>
      </c>
      <c r="H506" s="854" t="s">
        <v>3527</v>
      </c>
      <c r="I506" s="854"/>
      <c r="J506" s="856"/>
      <c r="K506" s="858">
        <v>50</v>
      </c>
    </row>
    <row r="507" spans="1:11" ht="25" x14ac:dyDescent="0.35">
      <c r="A507" s="854" t="s">
        <v>2640</v>
      </c>
      <c r="B507" s="854" t="s">
        <v>1009</v>
      </c>
      <c r="C507" s="854" t="s">
        <v>1014</v>
      </c>
      <c r="D507" s="854" t="s">
        <v>3520</v>
      </c>
      <c r="E507" s="854"/>
      <c r="F507" s="854"/>
      <c r="G507" s="854" t="s">
        <v>1014</v>
      </c>
      <c r="H507" s="854" t="s">
        <v>3522</v>
      </c>
      <c r="I507" s="854"/>
      <c r="J507" s="856"/>
      <c r="K507" s="858">
        <v>50</v>
      </c>
    </row>
    <row r="508" spans="1:11" ht="25" x14ac:dyDescent="0.35">
      <c r="A508" s="854" t="s">
        <v>2640</v>
      </c>
      <c r="B508" s="854" t="s">
        <v>1009</v>
      </c>
      <c r="C508" s="854" t="s">
        <v>1014</v>
      </c>
      <c r="D508" s="854"/>
      <c r="E508" s="854"/>
      <c r="F508" s="854"/>
      <c r="G508" s="854" t="s">
        <v>1014</v>
      </c>
      <c r="H508" s="854"/>
      <c r="I508" s="854"/>
      <c r="J508" s="856"/>
      <c r="K508" s="858">
        <v>50</v>
      </c>
    </row>
    <row r="509" spans="1:11" ht="25" x14ac:dyDescent="0.35">
      <c r="A509" s="854" t="s">
        <v>2640</v>
      </c>
      <c r="B509" s="854" t="s">
        <v>1009</v>
      </c>
      <c r="C509" s="854" t="s">
        <v>1014</v>
      </c>
      <c r="D509" s="854" t="s">
        <v>3516</v>
      </c>
      <c r="E509" s="854" t="s">
        <v>3528</v>
      </c>
      <c r="F509" s="854"/>
      <c r="G509" s="854" t="s">
        <v>1014</v>
      </c>
      <c r="H509" s="854" t="s">
        <v>3517</v>
      </c>
      <c r="I509" s="854" t="s">
        <v>3529</v>
      </c>
      <c r="J509" s="856"/>
      <c r="K509" s="858">
        <v>50</v>
      </c>
    </row>
    <row r="510" spans="1:11" ht="25" x14ac:dyDescent="0.35">
      <c r="A510" s="854" t="s">
        <v>2640</v>
      </c>
      <c r="B510" s="854" t="s">
        <v>1009</v>
      </c>
      <c r="C510" s="854" t="s">
        <v>1014</v>
      </c>
      <c r="D510" s="854" t="s">
        <v>3516</v>
      </c>
      <c r="E510" s="854" t="s">
        <v>3530</v>
      </c>
      <c r="F510" s="854"/>
      <c r="G510" s="854" t="s">
        <v>1014</v>
      </c>
      <c r="H510" s="854" t="s">
        <v>3517</v>
      </c>
      <c r="I510" s="854" t="s">
        <v>3531</v>
      </c>
      <c r="J510" s="856"/>
      <c r="K510" s="858">
        <v>50</v>
      </c>
    </row>
    <row r="511" spans="1:11" ht="25" x14ac:dyDescent="0.35">
      <c r="A511" s="854" t="s">
        <v>2640</v>
      </c>
      <c r="B511" s="854" t="s">
        <v>1009</v>
      </c>
      <c r="C511" s="854" t="s">
        <v>1014</v>
      </c>
      <c r="D511" s="854" t="s">
        <v>3516</v>
      </c>
      <c r="E511" s="854" t="s">
        <v>3532</v>
      </c>
      <c r="F511" s="854"/>
      <c r="G511" s="854" t="s">
        <v>1014</v>
      </c>
      <c r="H511" s="854" t="s">
        <v>3517</v>
      </c>
      <c r="I511" s="854" t="s">
        <v>3533</v>
      </c>
      <c r="J511" s="856"/>
      <c r="K511" s="858">
        <v>50</v>
      </c>
    </row>
    <row r="512" spans="1:11" ht="25" x14ac:dyDescent="0.35">
      <c r="A512" s="854" t="s">
        <v>2640</v>
      </c>
      <c r="B512" s="854" t="s">
        <v>1009</v>
      </c>
      <c r="C512" s="854" t="s">
        <v>1014</v>
      </c>
      <c r="D512" s="854" t="s">
        <v>3516</v>
      </c>
      <c r="E512" s="854" t="s">
        <v>3534</v>
      </c>
      <c r="F512" s="854"/>
      <c r="G512" s="854" t="s">
        <v>1014</v>
      </c>
      <c r="H512" s="854" t="s">
        <v>3517</v>
      </c>
      <c r="I512" s="854" t="s">
        <v>3535</v>
      </c>
      <c r="J512" s="856"/>
      <c r="K512" s="858">
        <v>50</v>
      </c>
    </row>
    <row r="513" spans="1:11" ht="25" x14ac:dyDescent="0.35">
      <c r="A513" s="854" t="s">
        <v>2640</v>
      </c>
      <c r="B513" s="854" t="s">
        <v>1009</v>
      </c>
      <c r="C513" s="854" t="s">
        <v>1014</v>
      </c>
      <c r="D513" s="854" t="s">
        <v>3516</v>
      </c>
      <c r="E513" s="854" t="s">
        <v>3536</v>
      </c>
      <c r="F513" s="854"/>
      <c r="G513" s="854" t="s">
        <v>1014</v>
      </c>
      <c r="H513" s="854" t="s">
        <v>3517</v>
      </c>
      <c r="I513" s="854" t="s">
        <v>3537</v>
      </c>
      <c r="J513" s="856"/>
      <c r="K513" s="858">
        <v>50</v>
      </c>
    </row>
    <row r="514" spans="1:11" ht="25" x14ac:dyDescent="0.35">
      <c r="A514" s="854" t="s">
        <v>2640</v>
      </c>
      <c r="B514" s="854" t="s">
        <v>1009</v>
      </c>
      <c r="C514" s="854" t="s">
        <v>1014</v>
      </c>
      <c r="D514" s="854" t="s">
        <v>3516</v>
      </c>
      <c r="E514" s="854" t="s">
        <v>3538</v>
      </c>
      <c r="F514" s="854"/>
      <c r="G514" s="854" t="s">
        <v>1014</v>
      </c>
      <c r="H514" s="854" t="s">
        <v>3517</v>
      </c>
      <c r="I514" s="854" t="s">
        <v>3539</v>
      </c>
      <c r="J514" s="856"/>
      <c r="K514" s="858">
        <v>50</v>
      </c>
    </row>
    <row r="515" spans="1:11" ht="25" x14ac:dyDescent="0.35">
      <c r="A515" s="854" t="s">
        <v>2640</v>
      </c>
      <c r="B515" s="854" t="s">
        <v>1009</v>
      </c>
      <c r="C515" s="854" t="s">
        <v>1014</v>
      </c>
      <c r="D515" s="854" t="s">
        <v>3516</v>
      </c>
      <c r="E515" s="854" t="s">
        <v>3540</v>
      </c>
      <c r="F515" s="854"/>
      <c r="G515" s="854" t="s">
        <v>1014</v>
      </c>
      <c r="H515" s="854" t="s">
        <v>3517</v>
      </c>
      <c r="I515" s="854" t="s">
        <v>3541</v>
      </c>
      <c r="J515" s="856"/>
      <c r="K515" s="858">
        <v>50</v>
      </c>
    </row>
    <row r="516" spans="1:11" ht="25" x14ac:dyDescent="0.35">
      <c r="A516" s="854" t="s">
        <v>2640</v>
      </c>
      <c r="B516" s="854" t="s">
        <v>1009</v>
      </c>
      <c r="C516" s="854" t="s">
        <v>1014</v>
      </c>
      <c r="D516" s="854" t="s">
        <v>3516</v>
      </c>
      <c r="E516" s="854" t="s">
        <v>3542</v>
      </c>
      <c r="F516" s="854"/>
      <c r="G516" s="854" t="s">
        <v>1014</v>
      </c>
      <c r="H516" s="854" t="s">
        <v>3517</v>
      </c>
      <c r="I516" s="854" t="s">
        <v>3543</v>
      </c>
      <c r="J516" s="856"/>
      <c r="K516" s="858">
        <v>50</v>
      </c>
    </row>
    <row r="517" spans="1:11" ht="25" x14ac:dyDescent="0.35">
      <c r="A517" s="854" t="s">
        <v>2640</v>
      </c>
      <c r="B517" s="854" t="s">
        <v>1009</v>
      </c>
      <c r="C517" s="854" t="s">
        <v>1014</v>
      </c>
      <c r="D517" s="854" t="s">
        <v>3544</v>
      </c>
      <c r="E517" s="854"/>
      <c r="F517" s="854"/>
      <c r="G517" s="854" t="s">
        <v>1014</v>
      </c>
      <c r="H517" s="854" t="s">
        <v>3545</v>
      </c>
      <c r="I517" s="854"/>
      <c r="J517" s="856"/>
      <c r="K517" s="858">
        <v>50</v>
      </c>
    </row>
    <row r="518" spans="1:11" ht="25" x14ac:dyDescent="0.35">
      <c r="A518" s="854" t="s">
        <v>2640</v>
      </c>
      <c r="B518" s="854" t="s">
        <v>1009</v>
      </c>
      <c r="C518" s="854" t="s">
        <v>1014</v>
      </c>
      <c r="D518" s="854" t="s">
        <v>3516</v>
      </c>
      <c r="E518" s="854" t="s">
        <v>3546</v>
      </c>
      <c r="F518" s="854"/>
      <c r="G518" s="854" t="s">
        <v>1014</v>
      </c>
      <c r="H518" s="854" t="s">
        <v>3517</v>
      </c>
      <c r="I518" s="854" t="s">
        <v>3547</v>
      </c>
      <c r="J518" s="856"/>
      <c r="K518" s="858">
        <v>50</v>
      </c>
    </row>
    <row r="519" spans="1:11" ht="25" x14ac:dyDescent="0.35">
      <c r="A519" s="854" t="s">
        <v>2640</v>
      </c>
      <c r="B519" s="854" t="s">
        <v>1009</v>
      </c>
      <c r="C519" s="854" t="s">
        <v>1014</v>
      </c>
      <c r="D519" s="854" t="s">
        <v>3516</v>
      </c>
      <c r="E519" s="854" t="s">
        <v>3548</v>
      </c>
      <c r="F519" s="854"/>
      <c r="G519" s="854" t="s">
        <v>1014</v>
      </c>
      <c r="H519" s="854" t="s">
        <v>3517</v>
      </c>
      <c r="I519" s="854" t="s">
        <v>3549</v>
      </c>
      <c r="J519" s="856"/>
      <c r="K519" s="858">
        <v>50</v>
      </c>
    </row>
    <row r="520" spans="1:11" ht="25" x14ac:dyDescent="0.35">
      <c r="A520" s="854" t="s">
        <v>2640</v>
      </c>
      <c r="B520" s="854" t="s">
        <v>1009</v>
      </c>
      <c r="C520" s="854" t="s">
        <v>1014</v>
      </c>
      <c r="D520" s="854" t="s">
        <v>3516</v>
      </c>
      <c r="E520" s="854" t="s">
        <v>3550</v>
      </c>
      <c r="F520" s="854"/>
      <c r="G520" s="854" t="s">
        <v>1014</v>
      </c>
      <c r="H520" s="854" t="s">
        <v>3517</v>
      </c>
      <c r="I520" s="854" t="s">
        <v>3551</v>
      </c>
      <c r="J520" s="856"/>
      <c r="K520" s="858">
        <v>50</v>
      </c>
    </row>
    <row r="521" spans="1:11" ht="25" x14ac:dyDescent="0.35">
      <c r="A521" s="854" t="s">
        <v>2640</v>
      </c>
      <c r="B521" s="854" t="s">
        <v>1009</v>
      </c>
      <c r="C521" s="854" t="s">
        <v>1014</v>
      </c>
      <c r="D521" s="854" t="s">
        <v>3516</v>
      </c>
      <c r="E521" s="854" t="s">
        <v>3552</v>
      </c>
      <c r="F521" s="854"/>
      <c r="G521" s="854" t="s">
        <v>1014</v>
      </c>
      <c r="H521" s="854" t="s">
        <v>3517</v>
      </c>
      <c r="I521" s="854" t="s">
        <v>3553</v>
      </c>
      <c r="J521" s="856"/>
      <c r="K521" s="858">
        <v>50</v>
      </c>
    </row>
    <row r="522" spans="1:11" ht="25" x14ac:dyDescent="0.35">
      <c r="A522" s="854" t="s">
        <v>2640</v>
      </c>
      <c r="B522" s="854" t="s">
        <v>1009</v>
      </c>
      <c r="C522" s="854" t="s">
        <v>1014</v>
      </c>
      <c r="D522" s="854" t="s">
        <v>3554</v>
      </c>
      <c r="E522" s="854"/>
      <c r="F522" s="854"/>
      <c r="G522" s="854" t="s">
        <v>1014</v>
      </c>
      <c r="H522" s="854" t="s">
        <v>3555</v>
      </c>
      <c r="I522" s="854"/>
      <c r="J522" s="856"/>
      <c r="K522" s="858">
        <v>50</v>
      </c>
    </row>
    <row r="523" spans="1:11" ht="37.5" x14ac:dyDescent="0.35">
      <c r="A523" s="854" t="s">
        <v>2640</v>
      </c>
      <c r="B523" s="854" t="s">
        <v>1009</v>
      </c>
      <c r="C523" s="854" t="s">
        <v>1014</v>
      </c>
      <c r="D523" s="854" t="s">
        <v>3554</v>
      </c>
      <c r="E523" s="854" t="s">
        <v>3556</v>
      </c>
      <c r="F523" s="854"/>
      <c r="G523" s="854" t="s">
        <v>1014</v>
      </c>
      <c r="H523" s="854" t="s">
        <v>3555</v>
      </c>
      <c r="I523" s="854" t="s">
        <v>3557</v>
      </c>
      <c r="J523" s="856"/>
      <c r="K523" s="858">
        <v>50</v>
      </c>
    </row>
    <row r="524" spans="1:11" ht="25" x14ac:dyDescent="0.35">
      <c r="A524" s="854" t="s">
        <v>2640</v>
      </c>
      <c r="B524" s="854" t="s">
        <v>1009</v>
      </c>
      <c r="C524" s="854" t="s">
        <v>1014</v>
      </c>
      <c r="D524" s="854" t="s">
        <v>3554</v>
      </c>
      <c r="E524" s="854" t="s">
        <v>3558</v>
      </c>
      <c r="F524" s="854"/>
      <c r="G524" s="854" t="s">
        <v>1014</v>
      </c>
      <c r="H524" s="854" t="s">
        <v>3555</v>
      </c>
      <c r="I524" s="854" t="s">
        <v>3559</v>
      </c>
      <c r="J524" s="856"/>
      <c r="K524" s="858">
        <v>50</v>
      </c>
    </row>
    <row r="525" spans="1:11" ht="25" x14ac:dyDescent="0.35">
      <c r="A525" s="854" t="s">
        <v>2640</v>
      </c>
      <c r="B525" s="854" t="s">
        <v>1009</v>
      </c>
      <c r="C525" s="854" t="s">
        <v>1014</v>
      </c>
      <c r="D525" s="854" t="s">
        <v>3554</v>
      </c>
      <c r="E525" s="854" t="s">
        <v>3560</v>
      </c>
      <c r="F525" s="854"/>
      <c r="G525" s="854" t="s">
        <v>1014</v>
      </c>
      <c r="H525" s="854" t="s">
        <v>3555</v>
      </c>
      <c r="I525" s="854" t="s">
        <v>3561</v>
      </c>
      <c r="J525" s="856"/>
      <c r="K525" s="858">
        <v>50</v>
      </c>
    </row>
    <row r="526" spans="1:11" ht="25" x14ac:dyDescent="0.35">
      <c r="A526" s="854" t="s">
        <v>2640</v>
      </c>
      <c r="B526" s="854" t="s">
        <v>1009</v>
      </c>
      <c r="C526" s="854" t="s">
        <v>1014</v>
      </c>
      <c r="D526" s="854" t="s">
        <v>3554</v>
      </c>
      <c r="E526" s="854" t="s">
        <v>3562</v>
      </c>
      <c r="F526" s="854"/>
      <c r="G526" s="854" t="s">
        <v>1014</v>
      </c>
      <c r="H526" s="854" t="s">
        <v>3555</v>
      </c>
      <c r="I526" s="854" t="s">
        <v>3563</v>
      </c>
      <c r="J526" s="856"/>
      <c r="K526" s="858">
        <v>50</v>
      </c>
    </row>
    <row r="527" spans="1:11" x14ac:dyDescent="0.35">
      <c r="A527" s="854" t="s">
        <v>2640</v>
      </c>
      <c r="B527" s="854" t="s">
        <v>1009</v>
      </c>
      <c r="C527" s="854" t="s">
        <v>1015</v>
      </c>
      <c r="D527" s="854"/>
      <c r="E527" s="854"/>
      <c r="F527" s="854"/>
      <c r="G527" s="854" t="s">
        <v>3564</v>
      </c>
      <c r="H527" s="854"/>
      <c r="I527" s="854"/>
      <c r="J527" s="856"/>
      <c r="K527" s="858">
        <v>50</v>
      </c>
    </row>
    <row r="528" spans="1:11" x14ac:dyDescent="0.35">
      <c r="A528" s="854" t="s">
        <v>2640</v>
      </c>
      <c r="B528" s="854" t="s">
        <v>1009</v>
      </c>
      <c r="C528" s="854" t="s">
        <v>1015</v>
      </c>
      <c r="D528" s="854" t="s">
        <v>3565</v>
      </c>
      <c r="E528" s="854"/>
      <c r="F528" s="854"/>
      <c r="G528" s="854" t="s">
        <v>3564</v>
      </c>
      <c r="H528" s="854" t="s">
        <v>3565</v>
      </c>
      <c r="I528" s="854"/>
      <c r="J528" s="856"/>
      <c r="K528" s="858">
        <v>100</v>
      </c>
    </row>
    <row r="529" spans="1:11" x14ac:dyDescent="0.35">
      <c r="A529" s="854" t="s">
        <v>2640</v>
      </c>
      <c r="B529" s="854" t="s">
        <v>1009</v>
      </c>
      <c r="C529" s="854" t="s">
        <v>1015</v>
      </c>
      <c r="D529" s="854" t="s">
        <v>3566</v>
      </c>
      <c r="E529" s="854"/>
      <c r="F529" s="854"/>
      <c r="G529" s="854" t="s">
        <v>3564</v>
      </c>
      <c r="H529" s="854" t="s">
        <v>3567</v>
      </c>
      <c r="I529" s="854"/>
      <c r="J529" s="856"/>
      <c r="K529" s="858">
        <v>50</v>
      </c>
    </row>
    <row r="530" spans="1:11" x14ac:dyDescent="0.35">
      <c r="A530" s="854" t="s">
        <v>2640</v>
      </c>
      <c r="B530" s="854" t="s">
        <v>1009</v>
      </c>
      <c r="C530" s="854" t="s">
        <v>1015</v>
      </c>
      <c r="D530" s="854" t="s">
        <v>3568</v>
      </c>
      <c r="E530" s="854"/>
      <c r="F530" s="854"/>
      <c r="G530" s="854" t="s">
        <v>3564</v>
      </c>
      <c r="H530" s="854" t="s">
        <v>3569</v>
      </c>
      <c r="I530" s="854"/>
      <c r="J530" s="856"/>
      <c r="K530" s="858">
        <v>50</v>
      </c>
    </row>
    <row r="531" spans="1:11" x14ac:dyDescent="0.35">
      <c r="A531" s="854" t="s">
        <v>2640</v>
      </c>
      <c r="B531" s="854" t="s">
        <v>1009</v>
      </c>
      <c r="C531" s="854" t="s">
        <v>1015</v>
      </c>
      <c r="D531" s="854" t="s">
        <v>3570</v>
      </c>
      <c r="E531" s="854"/>
      <c r="F531" s="854"/>
      <c r="G531" s="854" t="s">
        <v>3564</v>
      </c>
      <c r="H531" s="854" t="s">
        <v>3570</v>
      </c>
      <c r="I531" s="854"/>
      <c r="J531" s="856"/>
      <c r="K531" s="858">
        <v>50</v>
      </c>
    </row>
    <row r="532" spans="1:11" ht="25" x14ac:dyDescent="0.35">
      <c r="A532" s="854" t="s">
        <v>2640</v>
      </c>
      <c r="B532" s="854" t="s">
        <v>1009</v>
      </c>
      <c r="C532" s="854" t="s">
        <v>1015</v>
      </c>
      <c r="D532" s="854" t="s">
        <v>3571</v>
      </c>
      <c r="E532" s="854"/>
      <c r="F532" s="854"/>
      <c r="G532" s="854" t="s">
        <v>3564</v>
      </c>
      <c r="H532" s="854" t="s">
        <v>3572</v>
      </c>
      <c r="I532" s="854"/>
      <c r="J532" s="856"/>
      <c r="K532" s="858">
        <v>50</v>
      </c>
    </row>
    <row r="533" spans="1:11" x14ac:dyDescent="0.35">
      <c r="A533" s="854" t="s">
        <v>2640</v>
      </c>
      <c r="B533" s="854" t="s">
        <v>1009</v>
      </c>
      <c r="C533" s="854" t="s">
        <v>1015</v>
      </c>
      <c r="D533" s="854" t="s">
        <v>3573</v>
      </c>
      <c r="E533" s="854"/>
      <c r="F533" s="854"/>
      <c r="G533" s="854" t="s">
        <v>3564</v>
      </c>
      <c r="H533" s="854" t="s">
        <v>3573</v>
      </c>
      <c r="I533" s="854"/>
      <c r="J533" s="856"/>
      <c r="K533" s="858">
        <v>50</v>
      </c>
    </row>
    <row r="534" spans="1:11" ht="25" x14ac:dyDescent="0.35">
      <c r="A534" s="854" t="s">
        <v>2640</v>
      </c>
      <c r="B534" s="854" t="s">
        <v>1009</v>
      </c>
      <c r="C534" s="854" t="s">
        <v>1015</v>
      </c>
      <c r="D534" s="854" t="s">
        <v>3574</v>
      </c>
      <c r="E534" s="854"/>
      <c r="F534" s="854"/>
      <c r="G534" s="854" t="s">
        <v>3564</v>
      </c>
      <c r="H534" s="854" t="s">
        <v>3574</v>
      </c>
      <c r="I534" s="854"/>
      <c r="J534" s="856"/>
      <c r="K534" s="858">
        <v>50</v>
      </c>
    </row>
    <row r="535" spans="1:11" x14ac:dyDescent="0.35">
      <c r="A535" s="854" t="s">
        <v>2640</v>
      </c>
      <c r="B535" s="854" t="s">
        <v>1009</v>
      </c>
      <c r="C535" s="854" t="s">
        <v>1015</v>
      </c>
      <c r="D535" s="854" t="s">
        <v>3575</v>
      </c>
      <c r="E535" s="854"/>
      <c r="F535" s="854"/>
      <c r="G535" s="854" t="s">
        <v>3564</v>
      </c>
      <c r="H535" s="854" t="s">
        <v>3576</v>
      </c>
      <c r="I535" s="854"/>
      <c r="J535" s="856"/>
      <c r="K535" s="858">
        <v>50</v>
      </c>
    </row>
    <row r="536" spans="1:11" x14ac:dyDescent="0.35">
      <c r="A536" s="854" t="s">
        <v>2640</v>
      </c>
      <c r="B536" s="854" t="s">
        <v>1009</v>
      </c>
      <c r="C536" s="854" t="s">
        <v>1015</v>
      </c>
      <c r="D536" s="854" t="s">
        <v>3570</v>
      </c>
      <c r="E536" s="854" t="s">
        <v>3577</v>
      </c>
      <c r="F536" s="854"/>
      <c r="G536" s="854" t="s">
        <v>3564</v>
      </c>
      <c r="H536" s="854" t="s">
        <v>3570</v>
      </c>
      <c r="I536" s="854" t="s">
        <v>3578</v>
      </c>
      <c r="J536" s="856"/>
      <c r="K536" s="858">
        <v>50</v>
      </c>
    </row>
    <row r="537" spans="1:11" ht="25" x14ac:dyDescent="0.35">
      <c r="A537" s="854" t="s">
        <v>2640</v>
      </c>
      <c r="B537" s="854" t="s">
        <v>1009</v>
      </c>
      <c r="C537" s="854" t="s">
        <v>1015</v>
      </c>
      <c r="D537" s="854" t="s">
        <v>3570</v>
      </c>
      <c r="E537" s="854" t="s">
        <v>3579</v>
      </c>
      <c r="F537" s="854"/>
      <c r="G537" s="854" t="s">
        <v>3564</v>
      </c>
      <c r="H537" s="854" t="s">
        <v>3570</v>
      </c>
      <c r="I537" s="854" t="s">
        <v>3580</v>
      </c>
      <c r="J537" s="856"/>
      <c r="K537" s="858">
        <v>50</v>
      </c>
    </row>
    <row r="538" spans="1:11" ht="25" x14ac:dyDescent="0.35">
      <c r="A538" s="854" t="s">
        <v>2640</v>
      </c>
      <c r="B538" s="854" t="s">
        <v>1009</v>
      </c>
      <c r="C538" s="854" t="s">
        <v>1015</v>
      </c>
      <c r="D538" s="854" t="s">
        <v>3571</v>
      </c>
      <c r="E538" s="854" t="s">
        <v>3581</v>
      </c>
      <c r="F538" s="854"/>
      <c r="G538" s="854" t="s">
        <v>3564</v>
      </c>
      <c r="H538" s="854" t="s">
        <v>3572</v>
      </c>
      <c r="I538" s="854" t="s">
        <v>3582</v>
      </c>
      <c r="J538" s="856"/>
      <c r="K538" s="858">
        <v>50</v>
      </c>
    </row>
    <row r="539" spans="1:11" ht="25" x14ac:dyDescent="0.35">
      <c r="A539" s="854" t="s">
        <v>2640</v>
      </c>
      <c r="B539" s="854" t="s">
        <v>1009</v>
      </c>
      <c r="C539" s="854" t="s">
        <v>1015</v>
      </c>
      <c r="D539" s="854" t="s">
        <v>3571</v>
      </c>
      <c r="E539" s="854" t="s">
        <v>3583</v>
      </c>
      <c r="F539" s="854"/>
      <c r="G539" s="854" t="s">
        <v>3564</v>
      </c>
      <c r="H539" s="854" t="s">
        <v>3572</v>
      </c>
      <c r="I539" s="854" t="s">
        <v>3584</v>
      </c>
      <c r="J539" s="856"/>
      <c r="K539" s="858">
        <v>50</v>
      </c>
    </row>
    <row r="540" spans="1:11" ht="25" x14ac:dyDescent="0.35">
      <c r="A540" s="854" t="s">
        <v>2640</v>
      </c>
      <c r="B540" s="854" t="s">
        <v>1009</v>
      </c>
      <c r="C540" s="854" t="s">
        <v>1015</v>
      </c>
      <c r="D540" s="854" t="s">
        <v>3573</v>
      </c>
      <c r="E540" s="854" t="s">
        <v>3585</v>
      </c>
      <c r="F540" s="854"/>
      <c r="G540" s="854" t="s">
        <v>3564</v>
      </c>
      <c r="H540" s="854" t="s">
        <v>3573</v>
      </c>
      <c r="I540" s="854" t="s">
        <v>3586</v>
      </c>
      <c r="J540" s="856"/>
      <c r="K540" s="858">
        <v>50</v>
      </c>
    </row>
    <row r="541" spans="1:11" ht="25" x14ac:dyDescent="0.35">
      <c r="A541" s="854" t="s">
        <v>2640</v>
      </c>
      <c r="B541" s="854" t="s">
        <v>1009</v>
      </c>
      <c r="C541" s="854" t="s">
        <v>1015</v>
      </c>
      <c r="D541" s="854" t="s">
        <v>3573</v>
      </c>
      <c r="E541" s="854" t="s">
        <v>3587</v>
      </c>
      <c r="F541" s="854"/>
      <c r="G541" s="854" t="s">
        <v>3564</v>
      </c>
      <c r="H541" s="854" t="s">
        <v>3573</v>
      </c>
      <c r="I541" s="854" t="s">
        <v>3588</v>
      </c>
      <c r="J541" s="856"/>
      <c r="K541" s="858">
        <v>50</v>
      </c>
    </row>
    <row r="542" spans="1:11" ht="25" x14ac:dyDescent="0.35">
      <c r="A542" s="854" t="s">
        <v>2640</v>
      </c>
      <c r="B542" s="854" t="s">
        <v>1009</v>
      </c>
      <c r="C542" s="854" t="s">
        <v>1015</v>
      </c>
      <c r="D542" s="854" t="s">
        <v>3574</v>
      </c>
      <c r="E542" s="854" t="s">
        <v>3589</v>
      </c>
      <c r="F542" s="854"/>
      <c r="G542" s="854" t="s">
        <v>3564</v>
      </c>
      <c r="H542" s="854" t="s">
        <v>3574</v>
      </c>
      <c r="I542" s="854" t="s">
        <v>3590</v>
      </c>
      <c r="J542" s="856"/>
      <c r="K542" s="858">
        <v>50</v>
      </c>
    </row>
    <row r="543" spans="1:11" ht="25" x14ac:dyDescent="0.35">
      <c r="A543" s="854" t="s">
        <v>2640</v>
      </c>
      <c r="B543" s="854" t="s">
        <v>1009</v>
      </c>
      <c r="C543" s="854" t="s">
        <v>1015</v>
      </c>
      <c r="D543" s="854" t="s">
        <v>3574</v>
      </c>
      <c r="E543" s="854" t="s">
        <v>3591</v>
      </c>
      <c r="F543" s="854"/>
      <c r="G543" s="854" t="s">
        <v>3564</v>
      </c>
      <c r="H543" s="854" t="s">
        <v>3574</v>
      </c>
      <c r="I543" s="854" t="s">
        <v>3592</v>
      </c>
      <c r="J543" s="856"/>
      <c r="K543" s="858">
        <v>50</v>
      </c>
    </row>
    <row r="544" spans="1:11" ht="25" x14ac:dyDescent="0.35">
      <c r="A544" s="854" t="s">
        <v>2640</v>
      </c>
      <c r="B544" s="854" t="s">
        <v>1009</v>
      </c>
      <c r="C544" s="854" t="s">
        <v>1015</v>
      </c>
      <c r="D544" s="854" t="s">
        <v>3575</v>
      </c>
      <c r="E544" s="854" t="s">
        <v>3593</v>
      </c>
      <c r="F544" s="854"/>
      <c r="G544" s="854" t="s">
        <v>3564</v>
      </c>
      <c r="H544" s="854" t="s">
        <v>3576</v>
      </c>
      <c r="I544" s="854" t="s">
        <v>3594</v>
      </c>
      <c r="J544" s="856"/>
      <c r="K544" s="858">
        <v>50</v>
      </c>
    </row>
    <row r="545" spans="1:11" ht="25" x14ac:dyDescent="0.35">
      <c r="A545" s="854" t="s">
        <v>2640</v>
      </c>
      <c r="B545" s="854" t="s">
        <v>1009</v>
      </c>
      <c r="C545" s="854" t="s">
        <v>1015</v>
      </c>
      <c r="D545" s="854" t="s">
        <v>3575</v>
      </c>
      <c r="E545" s="854" t="s">
        <v>3595</v>
      </c>
      <c r="F545" s="854"/>
      <c r="G545" s="854" t="s">
        <v>3564</v>
      </c>
      <c r="H545" s="854" t="s">
        <v>3576</v>
      </c>
      <c r="I545" s="854" t="s">
        <v>3596</v>
      </c>
      <c r="J545" s="856"/>
      <c r="K545" s="858">
        <v>50</v>
      </c>
    </row>
    <row r="546" spans="1:11" x14ac:dyDescent="0.35">
      <c r="A546" s="854" t="s">
        <v>2640</v>
      </c>
      <c r="B546" s="854" t="s">
        <v>1009</v>
      </c>
      <c r="C546" s="854" t="s">
        <v>1015</v>
      </c>
      <c r="D546" s="854" t="s">
        <v>3575</v>
      </c>
      <c r="E546" s="854" t="s">
        <v>3597</v>
      </c>
      <c r="F546" s="854"/>
      <c r="G546" s="854" t="s">
        <v>3564</v>
      </c>
      <c r="H546" s="854" t="s">
        <v>3576</v>
      </c>
      <c r="I546" s="854" t="s">
        <v>3598</v>
      </c>
      <c r="J546" s="856"/>
      <c r="K546" s="858">
        <v>50</v>
      </c>
    </row>
    <row r="547" spans="1:11" x14ac:dyDescent="0.35">
      <c r="A547" s="854" t="s">
        <v>2640</v>
      </c>
      <c r="B547" s="854" t="s">
        <v>1009</v>
      </c>
      <c r="C547" s="854" t="s">
        <v>1015</v>
      </c>
      <c r="D547" s="854" t="s">
        <v>3570</v>
      </c>
      <c r="E547" s="854" t="s">
        <v>3599</v>
      </c>
      <c r="F547" s="854"/>
      <c r="G547" s="854" t="s">
        <v>3564</v>
      </c>
      <c r="H547" s="854" t="s">
        <v>3570</v>
      </c>
      <c r="I547" s="854" t="s">
        <v>3600</v>
      </c>
      <c r="J547" s="856"/>
      <c r="K547" s="858">
        <v>100</v>
      </c>
    </row>
    <row r="548" spans="1:11" ht="25" x14ac:dyDescent="0.35">
      <c r="A548" s="854" t="s">
        <v>2640</v>
      </c>
      <c r="B548" s="854" t="s">
        <v>1009</v>
      </c>
      <c r="C548" s="854" t="s">
        <v>1015</v>
      </c>
      <c r="D548" s="854" t="s">
        <v>3570</v>
      </c>
      <c r="E548" s="854" t="s">
        <v>3601</v>
      </c>
      <c r="F548" s="854"/>
      <c r="G548" s="854" t="s">
        <v>3564</v>
      </c>
      <c r="H548" s="854" t="s">
        <v>3570</v>
      </c>
      <c r="I548" s="854" t="s">
        <v>3602</v>
      </c>
      <c r="J548" s="856"/>
      <c r="K548" s="858">
        <v>100</v>
      </c>
    </row>
    <row r="549" spans="1:11" x14ac:dyDescent="0.35">
      <c r="A549" s="854" t="s">
        <v>2640</v>
      </c>
      <c r="B549" s="854" t="s">
        <v>1009</v>
      </c>
      <c r="C549" s="854" t="s">
        <v>1017</v>
      </c>
      <c r="D549" s="854" t="s">
        <v>3603</v>
      </c>
      <c r="E549" s="854"/>
      <c r="F549" s="854"/>
      <c r="G549" s="854" t="s">
        <v>3604</v>
      </c>
      <c r="H549" s="854" t="s">
        <v>3605</v>
      </c>
      <c r="I549" s="854"/>
      <c r="J549" s="856"/>
      <c r="K549" s="858">
        <v>100</v>
      </c>
    </row>
    <row r="550" spans="1:11" x14ac:dyDescent="0.35">
      <c r="A550" s="854" t="s">
        <v>2640</v>
      </c>
      <c r="B550" s="854" t="s">
        <v>1009</v>
      </c>
      <c r="C550" s="854" t="s">
        <v>1017</v>
      </c>
      <c r="D550" s="854"/>
      <c r="E550" s="854"/>
      <c r="F550" s="854"/>
      <c r="G550" s="854" t="s">
        <v>3604</v>
      </c>
      <c r="H550" s="854"/>
      <c r="I550" s="854"/>
      <c r="J550" s="856"/>
      <c r="K550" s="858">
        <v>100</v>
      </c>
    </row>
    <row r="551" spans="1:11" ht="25" x14ac:dyDescent="0.35">
      <c r="A551" s="854" t="s">
        <v>2640</v>
      </c>
      <c r="B551" s="854" t="s">
        <v>1009</v>
      </c>
      <c r="C551" s="854" t="s">
        <v>1012</v>
      </c>
      <c r="D551" s="854" t="s">
        <v>3606</v>
      </c>
      <c r="E551" s="854"/>
      <c r="F551" s="854"/>
      <c r="G551" s="854" t="s">
        <v>1012</v>
      </c>
      <c r="H551" s="854" t="s">
        <v>3607</v>
      </c>
      <c r="I551" s="854"/>
      <c r="J551" s="856"/>
      <c r="K551" s="858">
        <v>50</v>
      </c>
    </row>
    <row r="552" spans="1:11" ht="25" x14ac:dyDescent="0.35">
      <c r="A552" s="854" t="s">
        <v>2640</v>
      </c>
      <c r="B552" s="854" t="s">
        <v>1009</v>
      </c>
      <c r="C552" s="854" t="s">
        <v>1012</v>
      </c>
      <c r="D552" s="854" t="s">
        <v>3608</v>
      </c>
      <c r="E552" s="854"/>
      <c r="F552" s="854"/>
      <c r="G552" s="854" t="s">
        <v>1012</v>
      </c>
      <c r="H552" s="854" t="s">
        <v>3609</v>
      </c>
      <c r="I552" s="854"/>
      <c r="J552" s="856"/>
      <c r="K552" s="858">
        <v>50</v>
      </c>
    </row>
    <row r="553" spans="1:11" ht="25" x14ac:dyDescent="0.35">
      <c r="A553" s="854" t="s">
        <v>2640</v>
      </c>
      <c r="B553" s="854" t="s">
        <v>1009</v>
      </c>
      <c r="C553" s="854" t="s">
        <v>1012</v>
      </c>
      <c r="D553" s="854" t="s">
        <v>3610</v>
      </c>
      <c r="E553" s="854"/>
      <c r="F553" s="854"/>
      <c r="G553" s="854" t="s">
        <v>1012</v>
      </c>
      <c r="H553" s="854" t="s">
        <v>3611</v>
      </c>
      <c r="I553" s="854"/>
      <c r="J553" s="856"/>
      <c r="K553" s="858">
        <v>50</v>
      </c>
    </row>
    <row r="554" spans="1:11" ht="25" x14ac:dyDescent="0.35">
      <c r="A554" s="854" t="s">
        <v>2640</v>
      </c>
      <c r="B554" s="854" t="s">
        <v>1009</v>
      </c>
      <c r="C554" s="854" t="s">
        <v>1012</v>
      </c>
      <c r="D554" s="854"/>
      <c r="E554" s="854"/>
      <c r="F554" s="854"/>
      <c r="G554" s="854" t="s">
        <v>1012</v>
      </c>
      <c r="H554" s="854"/>
      <c r="I554" s="854"/>
      <c r="J554" s="856"/>
      <c r="K554" s="858">
        <v>50</v>
      </c>
    </row>
    <row r="555" spans="1:11" ht="25" x14ac:dyDescent="0.35">
      <c r="A555" s="854" t="s">
        <v>2640</v>
      </c>
      <c r="B555" s="854" t="s">
        <v>1009</v>
      </c>
      <c r="C555" s="854" t="s">
        <v>1012</v>
      </c>
      <c r="D555" s="854" t="s">
        <v>3610</v>
      </c>
      <c r="E555" s="854" t="s">
        <v>3612</v>
      </c>
      <c r="F555" s="854"/>
      <c r="G555" s="854" t="s">
        <v>1012</v>
      </c>
      <c r="H555" s="854" t="s">
        <v>3611</v>
      </c>
      <c r="I555" s="854" t="s">
        <v>3613</v>
      </c>
      <c r="J555" s="856"/>
      <c r="K555" s="858">
        <v>50</v>
      </c>
    </row>
    <row r="556" spans="1:11" ht="25" x14ac:dyDescent="0.35">
      <c r="A556" s="854" t="s">
        <v>2640</v>
      </c>
      <c r="B556" s="854" t="s">
        <v>1009</v>
      </c>
      <c r="C556" s="854" t="s">
        <v>1012</v>
      </c>
      <c r="D556" s="854" t="s">
        <v>3610</v>
      </c>
      <c r="E556" s="854" t="s">
        <v>3614</v>
      </c>
      <c r="F556" s="854"/>
      <c r="G556" s="854" t="s">
        <v>1012</v>
      </c>
      <c r="H556" s="854" t="s">
        <v>3611</v>
      </c>
      <c r="I556" s="854" t="s">
        <v>3615</v>
      </c>
      <c r="J556" s="856"/>
      <c r="K556" s="858">
        <v>50</v>
      </c>
    </row>
    <row r="557" spans="1:11" ht="25" x14ac:dyDescent="0.35">
      <c r="A557" s="854" t="s">
        <v>2640</v>
      </c>
      <c r="B557" s="854" t="s">
        <v>1009</v>
      </c>
      <c r="C557" s="854" t="s">
        <v>1012</v>
      </c>
      <c r="D557" s="854" t="s">
        <v>3610</v>
      </c>
      <c r="E557" s="854" t="s">
        <v>3616</v>
      </c>
      <c r="F557" s="854"/>
      <c r="G557" s="854" t="s">
        <v>1012</v>
      </c>
      <c r="H557" s="854" t="s">
        <v>3611</v>
      </c>
      <c r="I557" s="854" t="s">
        <v>3617</v>
      </c>
      <c r="J557" s="856"/>
      <c r="K557" s="858">
        <v>50</v>
      </c>
    </row>
    <row r="558" spans="1:11" ht="25" x14ac:dyDescent="0.35">
      <c r="A558" s="854" t="s">
        <v>2640</v>
      </c>
      <c r="B558" s="854" t="s">
        <v>1009</v>
      </c>
      <c r="C558" s="854" t="s">
        <v>1012</v>
      </c>
      <c r="D558" s="854" t="s">
        <v>3610</v>
      </c>
      <c r="E558" s="854" t="s">
        <v>3618</v>
      </c>
      <c r="F558" s="854"/>
      <c r="G558" s="854" t="s">
        <v>1012</v>
      </c>
      <c r="H558" s="854" t="s">
        <v>3611</v>
      </c>
      <c r="I558" s="854" t="s">
        <v>3619</v>
      </c>
      <c r="J558" s="856"/>
      <c r="K558" s="858">
        <v>50</v>
      </c>
    </row>
    <row r="559" spans="1:11" ht="25" x14ac:dyDescent="0.35">
      <c r="A559" s="854" t="s">
        <v>2640</v>
      </c>
      <c r="B559" s="854" t="s">
        <v>1009</v>
      </c>
      <c r="C559" s="854" t="s">
        <v>1012</v>
      </c>
      <c r="D559" s="854" t="s">
        <v>3610</v>
      </c>
      <c r="E559" s="854" t="s">
        <v>3620</v>
      </c>
      <c r="F559" s="854"/>
      <c r="G559" s="854" t="s">
        <v>1012</v>
      </c>
      <c r="H559" s="854" t="s">
        <v>3611</v>
      </c>
      <c r="I559" s="854" t="s">
        <v>3621</v>
      </c>
      <c r="J559" s="856"/>
      <c r="K559" s="858">
        <v>50</v>
      </c>
    </row>
    <row r="560" spans="1:11" ht="25" x14ac:dyDescent="0.35">
      <c r="A560" s="854" t="s">
        <v>2640</v>
      </c>
      <c r="B560" s="854" t="s">
        <v>1009</v>
      </c>
      <c r="C560" s="854" t="s">
        <v>1012</v>
      </c>
      <c r="D560" s="854" t="s">
        <v>3610</v>
      </c>
      <c r="E560" s="854" t="s">
        <v>3622</v>
      </c>
      <c r="F560" s="854"/>
      <c r="G560" s="854" t="s">
        <v>1012</v>
      </c>
      <c r="H560" s="854" t="s">
        <v>3611</v>
      </c>
      <c r="I560" s="854" t="s">
        <v>3623</v>
      </c>
      <c r="J560" s="856"/>
      <c r="K560" s="858">
        <v>50</v>
      </c>
    </row>
    <row r="561" spans="1:11" ht="25" x14ac:dyDescent="0.35">
      <c r="A561" s="854" t="s">
        <v>2640</v>
      </c>
      <c r="B561" s="854" t="s">
        <v>1009</v>
      </c>
      <c r="C561" s="854" t="s">
        <v>1012</v>
      </c>
      <c r="D561" s="854" t="s">
        <v>3610</v>
      </c>
      <c r="E561" s="854" t="s">
        <v>3624</v>
      </c>
      <c r="F561" s="854"/>
      <c r="G561" s="854" t="s">
        <v>1012</v>
      </c>
      <c r="H561" s="854" t="s">
        <v>3611</v>
      </c>
      <c r="I561" s="854" t="s">
        <v>3625</v>
      </c>
      <c r="J561" s="856"/>
      <c r="K561" s="858">
        <v>50</v>
      </c>
    </row>
    <row r="562" spans="1:11" x14ac:dyDescent="0.35">
      <c r="A562" s="854" t="s">
        <v>3626</v>
      </c>
      <c r="B562" s="854" t="s">
        <v>1035</v>
      </c>
      <c r="C562" s="854" t="s">
        <v>1098</v>
      </c>
      <c r="D562" s="854" t="s">
        <v>3630</v>
      </c>
      <c r="E562" s="854" t="s">
        <v>3632</v>
      </c>
      <c r="F562" s="854"/>
      <c r="G562" s="854" t="s">
        <v>3628</v>
      </c>
      <c r="H562" s="854" t="s">
        <v>3631</v>
      </c>
      <c r="I562" s="854" t="s">
        <v>3633</v>
      </c>
      <c r="J562" s="856"/>
      <c r="K562" s="858">
        <v>100</v>
      </c>
    </row>
    <row r="563" spans="1:11" x14ac:dyDescent="0.35">
      <c r="A563" s="854" t="s">
        <v>3626</v>
      </c>
      <c r="B563" s="854" t="s">
        <v>1035</v>
      </c>
      <c r="C563" s="854" t="s">
        <v>1098</v>
      </c>
      <c r="D563" s="854" t="s">
        <v>3630</v>
      </c>
      <c r="E563" s="854" t="s">
        <v>3634</v>
      </c>
      <c r="F563" s="854"/>
      <c r="G563" s="854" t="s">
        <v>3628</v>
      </c>
      <c r="H563" s="854" t="s">
        <v>3631</v>
      </c>
      <c r="I563" s="854" t="s">
        <v>3635</v>
      </c>
      <c r="J563" s="856"/>
      <c r="K563" s="858">
        <v>100</v>
      </c>
    </row>
    <row r="564" spans="1:11" x14ac:dyDescent="0.35">
      <c r="A564" s="854" t="s">
        <v>3626</v>
      </c>
      <c r="B564" s="854" t="s">
        <v>1035</v>
      </c>
      <c r="C564" s="854" t="s">
        <v>1098</v>
      </c>
      <c r="D564" s="854" t="s">
        <v>3630</v>
      </c>
      <c r="E564" s="854" t="s">
        <v>3636</v>
      </c>
      <c r="F564" s="854"/>
      <c r="G564" s="854" t="s">
        <v>3628</v>
      </c>
      <c r="H564" s="854" t="s">
        <v>3631</v>
      </c>
      <c r="I564" s="854" t="s">
        <v>3637</v>
      </c>
      <c r="J564" s="856"/>
      <c r="K564" s="858">
        <v>100</v>
      </c>
    </row>
    <row r="565" spans="1:11" ht="25" x14ac:dyDescent="0.35">
      <c r="A565" s="854" t="s">
        <v>3626</v>
      </c>
      <c r="B565" s="854" t="s">
        <v>1035</v>
      </c>
      <c r="C565" s="854" t="s">
        <v>1098</v>
      </c>
      <c r="D565" s="854" t="s">
        <v>3638</v>
      </c>
      <c r="E565" s="854" t="s">
        <v>3640</v>
      </c>
      <c r="F565" s="854"/>
      <c r="G565" s="854" t="s">
        <v>3628</v>
      </c>
      <c r="H565" s="854" t="s">
        <v>3639</v>
      </c>
      <c r="I565" s="854" t="s">
        <v>3641</v>
      </c>
      <c r="J565" s="856"/>
      <c r="K565" s="858">
        <v>100</v>
      </c>
    </row>
    <row r="566" spans="1:11" ht="25" x14ac:dyDescent="0.35">
      <c r="A566" s="854" t="s">
        <v>3626</v>
      </c>
      <c r="B566" s="854" t="s">
        <v>1035</v>
      </c>
      <c r="C566" s="854" t="s">
        <v>1098</v>
      </c>
      <c r="D566" s="854" t="s">
        <v>3638</v>
      </c>
      <c r="E566" s="854" t="s">
        <v>3642</v>
      </c>
      <c r="F566" s="854"/>
      <c r="G566" s="854" t="s">
        <v>3628</v>
      </c>
      <c r="H566" s="854" t="s">
        <v>3639</v>
      </c>
      <c r="I566" s="854" t="s">
        <v>3643</v>
      </c>
      <c r="J566" s="856"/>
      <c r="K566" s="858">
        <v>100</v>
      </c>
    </row>
    <row r="567" spans="1:11" ht="25" x14ac:dyDescent="0.35">
      <c r="A567" s="854" t="s">
        <v>3626</v>
      </c>
      <c r="B567" s="854" t="s">
        <v>1035</v>
      </c>
      <c r="C567" s="854" t="s">
        <v>1098</v>
      </c>
      <c r="D567" s="854" t="s">
        <v>3630</v>
      </c>
      <c r="E567" s="854" t="s">
        <v>3646</v>
      </c>
      <c r="F567" s="854"/>
      <c r="G567" s="854" t="s">
        <v>3628</v>
      </c>
      <c r="H567" s="854" t="s">
        <v>3631</v>
      </c>
      <c r="I567" s="854" t="s">
        <v>3647</v>
      </c>
      <c r="J567" s="856"/>
      <c r="K567" s="858">
        <v>100</v>
      </c>
    </row>
    <row r="568" spans="1:11" x14ac:dyDescent="0.35">
      <c r="A568" s="854" t="s">
        <v>3626</v>
      </c>
      <c r="B568" s="854" t="s">
        <v>1035</v>
      </c>
      <c r="C568" s="854" t="s">
        <v>1098</v>
      </c>
      <c r="D568" s="854" t="s">
        <v>3630</v>
      </c>
      <c r="E568" s="854" t="s">
        <v>3648</v>
      </c>
      <c r="F568" s="854"/>
      <c r="G568" s="854" t="s">
        <v>3628</v>
      </c>
      <c r="H568" s="854" t="s">
        <v>3631</v>
      </c>
      <c r="I568" s="854" t="s">
        <v>3649</v>
      </c>
      <c r="J568" s="856"/>
      <c r="K568" s="858">
        <v>100</v>
      </c>
    </row>
    <row r="569" spans="1:11" x14ac:dyDescent="0.35">
      <c r="A569" s="854" t="s">
        <v>3626</v>
      </c>
      <c r="B569" s="854" t="s">
        <v>1035</v>
      </c>
      <c r="C569" s="854" t="s">
        <v>1098</v>
      </c>
      <c r="D569" s="854" t="s">
        <v>3630</v>
      </c>
      <c r="E569" s="854" t="s">
        <v>3650</v>
      </c>
      <c r="F569" s="854"/>
      <c r="G569" s="854" t="s">
        <v>3628</v>
      </c>
      <c r="H569" s="854" t="s">
        <v>3631</v>
      </c>
      <c r="I569" s="854" t="s">
        <v>3651</v>
      </c>
      <c r="J569" s="856"/>
      <c r="K569" s="858">
        <v>100</v>
      </c>
    </row>
    <row r="570" spans="1:11" ht="25" x14ac:dyDescent="0.35">
      <c r="A570" s="854" t="s">
        <v>3626</v>
      </c>
      <c r="B570" s="854" t="s">
        <v>1035</v>
      </c>
      <c r="C570" s="854" t="s">
        <v>1098</v>
      </c>
      <c r="D570" s="854" t="s">
        <v>3630</v>
      </c>
      <c r="E570" s="854" t="s">
        <v>3652</v>
      </c>
      <c r="F570" s="854"/>
      <c r="G570" s="854" t="s">
        <v>3628</v>
      </c>
      <c r="H570" s="854" t="s">
        <v>3631</v>
      </c>
      <c r="I570" s="854" t="s">
        <v>3653</v>
      </c>
      <c r="J570" s="856"/>
      <c r="K570" s="858">
        <v>100</v>
      </c>
    </row>
    <row r="571" spans="1:11" ht="25" x14ac:dyDescent="0.35">
      <c r="A571" s="854" t="s">
        <v>3626</v>
      </c>
      <c r="B571" s="854" t="s">
        <v>1035</v>
      </c>
      <c r="C571" s="854" t="s">
        <v>1098</v>
      </c>
      <c r="D571" s="854" t="s">
        <v>3638</v>
      </c>
      <c r="E571" s="854" t="s">
        <v>3654</v>
      </c>
      <c r="F571" s="854"/>
      <c r="G571" s="854" t="s">
        <v>3628</v>
      </c>
      <c r="H571" s="854" t="s">
        <v>3639</v>
      </c>
      <c r="I571" s="854" t="s">
        <v>3655</v>
      </c>
      <c r="J571" s="856"/>
      <c r="K571" s="858">
        <v>100</v>
      </c>
    </row>
    <row r="572" spans="1:11" ht="25" x14ac:dyDescent="0.35">
      <c r="A572" s="854" t="s">
        <v>3626</v>
      </c>
      <c r="B572" s="854" t="s">
        <v>1035</v>
      </c>
      <c r="C572" s="854" t="s">
        <v>1098</v>
      </c>
      <c r="D572" s="854" t="s">
        <v>3630</v>
      </c>
      <c r="E572" s="854" t="s">
        <v>3656</v>
      </c>
      <c r="F572" s="854"/>
      <c r="G572" s="854" t="s">
        <v>3628</v>
      </c>
      <c r="H572" s="854" t="s">
        <v>3631</v>
      </c>
      <c r="I572" s="854" t="s">
        <v>3657</v>
      </c>
      <c r="J572" s="856"/>
      <c r="K572" s="858">
        <v>100</v>
      </c>
    </row>
    <row r="573" spans="1:11" x14ac:dyDescent="0.35">
      <c r="A573" s="854" t="s">
        <v>3626</v>
      </c>
      <c r="B573" s="854" t="s">
        <v>1035</v>
      </c>
      <c r="C573" s="854" t="s">
        <v>1098</v>
      </c>
      <c r="D573" s="854" t="s">
        <v>3630</v>
      </c>
      <c r="E573" s="854" t="s">
        <v>3658</v>
      </c>
      <c r="F573" s="854"/>
      <c r="G573" s="854" t="s">
        <v>3628</v>
      </c>
      <c r="H573" s="854" t="s">
        <v>3631</v>
      </c>
      <c r="I573" s="854" t="s">
        <v>3659</v>
      </c>
      <c r="J573" s="856"/>
      <c r="K573" s="858">
        <v>100</v>
      </c>
    </row>
    <row r="574" spans="1:11" ht="25" x14ac:dyDescent="0.35">
      <c r="A574" s="854" t="s">
        <v>3626</v>
      </c>
      <c r="B574" s="854" t="s">
        <v>1035</v>
      </c>
      <c r="C574" s="854" t="s">
        <v>1098</v>
      </c>
      <c r="D574" s="854" t="s">
        <v>3630</v>
      </c>
      <c r="E574" s="854" t="s">
        <v>3660</v>
      </c>
      <c r="F574" s="854"/>
      <c r="G574" s="854" t="s">
        <v>3628</v>
      </c>
      <c r="H574" s="854" t="s">
        <v>3631</v>
      </c>
      <c r="I574" s="854" t="s">
        <v>3661</v>
      </c>
      <c r="J574" s="856"/>
      <c r="K574" s="858">
        <v>100</v>
      </c>
    </row>
    <row r="575" spans="1:11" ht="25" x14ac:dyDescent="0.35">
      <c r="A575" s="854" t="s">
        <v>3626</v>
      </c>
      <c r="B575" s="854" t="s">
        <v>1035</v>
      </c>
      <c r="C575" s="854" t="s">
        <v>1098</v>
      </c>
      <c r="D575" s="854" t="s">
        <v>3644</v>
      </c>
      <c r="E575" s="854" t="s">
        <v>3662</v>
      </c>
      <c r="F575" s="854"/>
      <c r="G575" s="854" t="s">
        <v>3628</v>
      </c>
      <c r="H575" s="854" t="s">
        <v>3645</v>
      </c>
      <c r="I575" s="854" t="s">
        <v>3663</v>
      </c>
      <c r="J575" s="856"/>
      <c r="K575" s="858">
        <v>100</v>
      </c>
    </row>
    <row r="576" spans="1:11" ht="25" x14ac:dyDescent="0.35">
      <c r="A576" s="854" t="s">
        <v>3626</v>
      </c>
      <c r="B576" s="854" t="s">
        <v>1035</v>
      </c>
      <c r="C576" s="854" t="s">
        <v>1098</v>
      </c>
      <c r="D576" s="854" t="s">
        <v>3638</v>
      </c>
      <c r="E576" s="854" t="s">
        <v>3664</v>
      </c>
      <c r="F576" s="854"/>
      <c r="G576" s="854" t="s">
        <v>3628</v>
      </c>
      <c r="H576" s="854" t="s">
        <v>3639</v>
      </c>
      <c r="I576" s="854" t="s">
        <v>3665</v>
      </c>
      <c r="J576" s="856"/>
      <c r="K576" s="858">
        <v>100</v>
      </c>
    </row>
    <row r="577" spans="1:11" x14ac:dyDescent="0.35">
      <c r="A577" s="854" t="s">
        <v>3626</v>
      </c>
      <c r="B577" s="854" t="s">
        <v>1035</v>
      </c>
      <c r="C577" s="854" t="s">
        <v>1098</v>
      </c>
      <c r="D577" s="854" t="s">
        <v>3630</v>
      </c>
      <c r="E577" s="854" t="s">
        <v>3666</v>
      </c>
      <c r="F577" s="854"/>
      <c r="G577" s="854" t="s">
        <v>3628</v>
      </c>
      <c r="H577" s="854" t="s">
        <v>3631</v>
      </c>
      <c r="I577" s="854" t="s">
        <v>3667</v>
      </c>
      <c r="J577" s="856"/>
      <c r="K577" s="858">
        <v>100</v>
      </c>
    </row>
    <row r="578" spans="1:11" ht="37.5" x14ac:dyDescent="0.35">
      <c r="A578" s="854" t="s">
        <v>3626</v>
      </c>
      <c r="B578" s="854" t="s">
        <v>1035</v>
      </c>
      <c r="C578" s="854" t="s">
        <v>1098</v>
      </c>
      <c r="D578" s="854" t="s">
        <v>3630</v>
      </c>
      <c r="E578" s="854" t="s">
        <v>3668</v>
      </c>
      <c r="F578" s="854"/>
      <c r="G578" s="854" t="s">
        <v>3628</v>
      </c>
      <c r="H578" s="854" t="s">
        <v>3631</v>
      </c>
      <c r="I578" s="854" t="s">
        <v>3669</v>
      </c>
      <c r="J578" s="856"/>
      <c r="K578" s="858">
        <v>100</v>
      </c>
    </row>
    <row r="579" spans="1:11" x14ac:dyDescent="0.35">
      <c r="A579" s="854" t="s">
        <v>3626</v>
      </c>
      <c r="B579" s="854" t="s">
        <v>1035</v>
      </c>
      <c r="C579" s="854" t="s">
        <v>1098</v>
      </c>
      <c r="D579" s="854" t="s">
        <v>3644</v>
      </c>
      <c r="E579" s="854" t="s">
        <v>3670</v>
      </c>
      <c r="F579" s="854"/>
      <c r="G579" s="854" t="s">
        <v>3628</v>
      </c>
      <c r="H579" s="854" t="s">
        <v>3645</v>
      </c>
      <c r="I579" s="854" t="s">
        <v>3671</v>
      </c>
      <c r="J579" s="856"/>
      <c r="K579" s="858">
        <v>100</v>
      </c>
    </row>
    <row r="580" spans="1:11" ht="25" x14ac:dyDescent="0.35">
      <c r="A580" s="854" t="s">
        <v>3626</v>
      </c>
      <c r="B580" s="854" t="s">
        <v>1035</v>
      </c>
      <c r="C580" s="854" t="s">
        <v>1098</v>
      </c>
      <c r="D580" s="854" t="s">
        <v>3627</v>
      </c>
      <c r="E580" s="854" t="s">
        <v>3672</v>
      </c>
      <c r="F580" s="854"/>
      <c r="G580" s="854" t="s">
        <v>3628</v>
      </c>
      <c r="H580" s="854" t="s">
        <v>3629</v>
      </c>
      <c r="I580" s="854" t="s">
        <v>3673</v>
      </c>
      <c r="J580" s="856"/>
      <c r="K580" s="858">
        <v>100</v>
      </c>
    </row>
    <row r="581" spans="1:11" x14ac:dyDescent="0.35">
      <c r="A581" s="854" t="s">
        <v>3626</v>
      </c>
      <c r="B581" s="854" t="s">
        <v>1035</v>
      </c>
      <c r="C581" s="854" t="s">
        <v>1098</v>
      </c>
      <c r="D581" s="854" t="s">
        <v>3644</v>
      </c>
      <c r="E581" s="854" t="s">
        <v>3676</v>
      </c>
      <c r="F581" s="854" t="s">
        <v>3678</v>
      </c>
      <c r="G581" s="854" t="s">
        <v>3628</v>
      </c>
      <c r="H581" s="854" t="s">
        <v>3645</v>
      </c>
      <c r="I581" s="854" t="s">
        <v>3677</v>
      </c>
      <c r="J581" s="856" t="s">
        <v>3679</v>
      </c>
      <c r="K581" s="858">
        <v>100</v>
      </c>
    </row>
    <row r="582" spans="1:11" ht="25" x14ac:dyDescent="0.35">
      <c r="A582" s="854" t="s">
        <v>3626</v>
      </c>
      <c r="B582" s="854" t="s">
        <v>1035</v>
      </c>
      <c r="C582" s="854" t="s">
        <v>1098</v>
      </c>
      <c r="D582" s="854" t="s">
        <v>3674</v>
      </c>
      <c r="E582" s="854" t="s">
        <v>3680</v>
      </c>
      <c r="F582" s="854"/>
      <c r="G582" s="854" t="s">
        <v>3628</v>
      </c>
      <c r="H582" s="854" t="s">
        <v>3675</v>
      </c>
      <c r="I582" s="854" t="s">
        <v>3681</v>
      </c>
      <c r="J582" s="856"/>
      <c r="K582" s="858">
        <v>100</v>
      </c>
    </row>
    <row r="583" spans="1:11" ht="25" x14ac:dyDescent="0.35">
      <c r="A583" s="854" t="s">
        <v>3626</v>
      </c>
      <c r="B583" s="854" t="s">
        <v>1035</v>
      </c>
      <c r="C583" s="854" t="s">
        <v>1098</v>
      </c>
      <c r="D583" s="854" t="s">
        <v>3674</v>
      </c>
      <c r="E583" s="854" t="s">
        <v>3682</v>
      </c>
      <c r="F583" s="854"/>
      <c r="G583" s="854" t="s">
        <v>3628</v>
      </c>
      <c r="H583" s="854" t="s">
        <v>3675</v>
      </c>
      <c r="I583" s="854" t="s">
        <v>3683</v>
      </c>
      <c r="J583" s="856"/>
      <c r="K583" s="858">
        <v>100</v>
      </c>
    </row>
    <row r="584" spans="1:11" x14ac:dyDescent="0.35">
      <c r="A584" s="854" t="s">
        <v>3626</v>
      </c>
      <c r="B584" s="854" t="s">
        <v>1035</v>
      </c>
      <c r="C584" s="854" t="s">
        <v>1098</v>
      </c>
      <c r="D584" s="854" t="s">
        <v>3630</v>
      </c>
      <c r="E584" s="854" t="s">
        <v>3684</v>
      </c>
      <c r="F584" s="854"/>
      <c r="G584" s="854" t="s">
        <v>3628</v>
      </c>
      <c r="H584" s="854" t="s">
        <v>3631</v>
      </c>
      <c r="I584" s="854" t="s">
        <v>3685</v>
      </c>
      <c r="J584" s="856"/>
      <c r="K584" s="858">
        <v>100</v>
      </c>
    </row>
    <row r="585" spans="1:11" ht="37.5" x14ac:dyDescent="0.35">
      <c r="A585" s="854" t="s">
        <v>3626</v>
      </c>
      <c r="B585" s="854" t="s">
        <v>1035</v>
      </c>
      <c r="C585" s="854" t="s">
        <v>1098</v>
      </c>
      <c r="D585" s="854" t="s">
        <v>3630</v>
      </c>
      <c r="E585" s="854" t="s">
        <v>3686</v>
      </c>
      <c r="F585" s="854"/>
      <c r="G585" s="854" t="s">
        <v>3628</v>
      </c>
      <c r="H585" s="854" t="s">
        <v>3631</v>
      </c>
      <c r="I585" s="854" t="s">
        <v>3687</v>
      </c>
      <c r="J585" s="856"/>
      <c r="K585" s="858">
        <v>100</v>
      </c>
    </row>
    <row r="586" spans="1:11" ht="25" x14ac:dyDescent="0.35">
      <c r="A586" s="854" t="s">
        <v>3626</v>
      </c>
      <c r="B586" s="854" t="s">
        <v>1035</v>
      </c>
      <c r="C586" s="854" t="s">
        <v>1113</v>
      </c>
      <c r="D586" s="854" t="s">
        <v>3688</v>
      </c>
      <c r="E586" s="854" t="s">
        <v>3692</v>
      </c>
      <c r="F586" s="854"/>
      <c r="G586" s="854" t="s">
        <v>3689</v>
      </c>
      <c r="H586" s="854" t="s">
        <v>3688</v>
      </c>
      <c r="I586" s="854" t="s">
        <v>3693</v>
      </c>
      <c r="J586" s="856"/>
      <c r="K586" s="858">
        <v>100</v>
      </c>
    </row>
    <row r="587" spans="1:11" ht="25" x14ac:dyDescent="0.35">
      <c r="A587" s="854" t="s">
        <v>3626</v>
      </c>
      <c r="B587" s="854" t="s">
        <v>1035</v>
      </c>
      <c r="C587" s="854" t="s">
        <v>1113</v>
      </c>
      <c r="D587" s="854" t="s">
        <v>3690</v>
      </c>
      <c r="E587" s="854" t="s">
        <v>3694</v>
      </c>
      <c r="F587" s="854"/>
      <c r="G587" s="854" t="s">
        <v>3689</v>
      </c>
      <c r="H587" s="854" t="s">
        <v>3691</v>
      </c>
      <c r="I587" s="854" t="s">
        <v>3695</v>
      </c>
      <c r="J587" s="856"/>
      <c r="K587" s="858">
        <v>100</v>
      </c>
    </row>
    <row r="588" spans="1:11" ht="25" x14ac:dyDescent="0.35">
      <c r="A588" s="854" t="s">
        <v>3626</v>
      </c>
      <c r="B588" s="854" t="s">
        <v>1035</v>
      </c>
      <c r="C588" s="854" t="s">
        <v>1113</v>
      </c>
      <c r="D588" s="854" t="s">
        <v>3698</v>
      </c>
      <c r="E588" s="854"/>
      <c r="F588" s="854"/>
      <c r="G588" s="854" t="s">
        <v>3689</v>
      </c>
      <c r="H588" s="854" t="s">
        <v>3699</v>
      </c>
      <c r="I588" s="854"/>
      <c r="J588" s="856"/>
      <c r="K588" s="858">
        <v>100</v>
      </c>
    </row>
    <row r="589" spans="1:11" ht="37.5" x14ac:dyDescent="0.35">
      <c r="A589" s="854" t="s">
        <v>3626</v>
      </c>
      <c r="B589" s="854" t="s">
        <v>1035</v>
      </c>
      <c r="C589" s="854" t="s">
        <v>1113</v>
      </c>
      <c r="D589" s="854" t="s">
        <v>3696</v>
      </c>
      <c r="E589" s="854" t="s">
        <v>3700</v>
      </c>
      <c r="F589" s="854"/>
      <c r="G589" s="854" t="s">
        <v>3689</v>
      </c>
      <c r="H589" s="854" t="s">
        <v>3697</v>
      </c>
      <c r="I589" s="854" t="s">
        <v>3701</v>
      </c>
      <c r="J589" s="856"/>
      <c r="K589" s="858">
        <v>100</v>
      </c>
    </row>
    <row r="590" spans="1:11" ht="25" x14ac:dyDescent="0.35">
      <c r="A590" s="854" t="s">
        <v>3626</v>
      </c>
      <c r="B590" s="854" t="s">
        <v>1035</v>
      </c>
      <c r="C590" s="854" t="s">
        <v>1113</v>
      </c>
      <c r="D590" s="854" t="s">
        <v>3696</v>
      </c>
      <c r="E590" s="854" t="s">
        <v>3702</v>
      </c>
      <c r="F590" s="854"/>
      <c r="G590" s="854" t="s">
        <v>3689</v>
      </c>
      <c r="H590" s="854" t="s">
        <v>3697</v>
      </c>
      <c r="I590" s="854" t="s">
        <v>3703</v>
      </c>
      <c r="J590" s="856"/>
      <c r="K590" s="858">
        <v>100</v>
      </c>
    </row>
    <row r="591" spans="1:11" ht="25" x14ac:dyDescent="0.35">
      <c r="A591" s="854" t="s">
        <v>3626</v>
      </c>
      <c r="B591" s="854" t="s">
        <v>1035</v>
      </c>
      <c r="C591" s="854" t="s">
        <v>1113</v>
      </c>
      <c r="D591" s="854" t="s">
        <v>3696</v>
      </c>
      <c r="E591" s="854" t="s">
        <v>3704</v>
      </c>
      <c r="F591" s="854"/>
      <c r="G591" s="854" t="s">
        <v>3689</v>
      </c>
      <c r="H591" s="854" t="s">
        <v>3697</v>
      </c>
      <c r="I591" s="854" t="s">
        <v>3705</v>
      </c>
      <c r="J591" s="856"/>
      <c r="K591" s="858">
        <v>100</v>
      </c>
    </row>
    <row r="592" spans="1:11" ht="25" x14ac:dyDescent="0.35">
      <c r="A592" s="854" t="s">
        <v>3626</v>
      </c>
      <c r="B592" s="854" t="s">
        <v>1035</v>
      </c>
      <c r="C592" s="854" t="s">
        <v>1113</v>
      </c>
      <c r="D592" s="854" t="s">
        <v>3696</v>
      </c>
      <c r="E592" s="854" t="s">
        <v>3706</v>
      </c>
      <c r="F592" s="854"/>
      <c r="G592" s="854" t="s">
        <v>3689</v>
      </c>
      <c r="H592" s="854" t="s">
        <v>3697</v>
      </c>
      <c r="I592" s="854" t="s">
        <v>3707</v>
      </c>
      <c r="J592" s="856"/>
      <c r="K592" s="858">
        <v>100</v>
      </c>
    </row>
    <row r="593" spans="1:11" ht="25" x14ac:dyDescent="0.35">
      <c r="A593" s="854" t="s">
        <v>3626</v>
      </c>
      <c r="B593" s="854" t="s">
        <v>1035</v>
      </c>
      <c r="C593" s="854" t="s">
        <v>1113</v>
      </c>
      <c r="D593" s="854" t="s">
        <v>3696</v>
      </c>
      <c r="E593" s="854" t="s">
        <v>3708</v>
      </c>
      <c r="F593" s="854"/>
      <c r="G593" s="854" t="s">
        <v>3689</v>
      </c>
      <c r="H593" s="854" t="s">
        <v>3697</v>
      </c>
      <c r="I593" s="854" t="s">
        <v>3709</v>
      </c>
      <c r="J593" s="856"/>
      <c r="K593" s="858">
        <v>100</v>
      </c>
    </row>
    <row r="594" spans="1:11" ht="25" x14ac:dyDescent="0.35">
      <c r="A594" s="854" t="s">
        <v>3626</v>
      </c>
      <c r="B594" s="854" t="s">
        <v>1035</v>
      </c>
      <c r="C594" s="854" t="s">
        <v>1113</v>
      </c>
      <c r="D594" s="854" t="s">
        <v>3696</v>
      </c>
      <c r="E594" s="854" t="s">
        <v>3710</v>
      </c>
      <c r="F594" s="854"/>
      <c r="G594" s="854" t="s">
        <v>3689</v>
      </c>
      <c r="H594" s="854" t="s">
        <v>3697</v>
      </c>
      <c r="I594" s="854" t="s">
        <v>3711</v>
      </c>
      <c r="J594" s="856"/>
      <c r="K594" s="858">
        <v>100</v>
      </c>
    </row>
    <row r="595" spans="1:11" ht="25" x14ac:dyDescent="0.35">
      <c r="A595" s="854" t="s">
        <v>3626</v>
      </c>
      <c r="B595" s="854" t="s">
        <v>1035</v>
      </c>
      <c r="C595" s="854" t="s">
        <v>1113</v>
      </c>
      <c r="D595" s="854" t="s">
        <v>3690</v>
      </c>
      <c r="E595" s="854" t="s">
        <v>3712</v>
      </c>
      <c r="F595" s="854"/>
      <c r="G595" s="854" t="s">
        <v>3689</v>
      </c>
      <c r="H595" s="854" t="s">
        <v>3691</v>
      </c>
      <c r="I595" s="854" t="s">
        <v>3713</v>
      </c>
      <c r="J595" s="856"/>
      <c r="K595" s="858">
        <v>100</v>
      </c>
    </row>
    <row r="596" spans="1:11" ht="25" x14ac:dyDescent="0.35">
      <c r="A596" s="854" t="s">
        <v>3626</v>
      </c>
      <c r="B596" s="854" t="s">
        <v>1035</v>
      </c>
      <c r="C596" s="854" t="s">
        <v>1088</v>
      </c>
      <c r="D596" s="854" t="s">
        <v>3715</v>
      </c>
      <c r="E596" s="854"/>
      <c r="F596" s="854"/>
      <c r="G596" s="854" t="s">
        <v>3714</v>
      </c>
      <c r="H596" s="854" t="s">
        <v>3716</v>
      </c>
      <c r="I596" s="854"/>
      <c r="J596" s="856"/>
      <c r="K596" s="858">
        <v>100</v>
      </c>
    </row>
    <row r="597" spans="1:11" ht="25" x14ac:dyDescent="0.35">
      <c r="A597" s="854" t="s">
        <v>3626</v>
      </c>
      <c r="B597" s="854" t="s">
        <v>1035</v>
      </c>
      <c r="C597" s="854" t="s">
        <v>1088</v>
      </c>
      <c r="D597" s="854" t="s">
        <v>3717</v>
      </c>
      <c r="E597" s="854"/>
      <c r="F597" s="854"/>
      <c r="G597" s="854" t="s">
        <v>3714</v>
      </c>
      <c r="H597" s="854" t="s">
        <v>3718</v>
      </c>
      <c r="I597" s="854"/>
      <c r="J597" s="856"/>
      <c r="K597" s="858">
        <v>100</v>
      </c>
    </row>
    <row r="598" spans="1:11" x14ac:dyDescent="0.35">
      <c r="A598" s="854" t="s">
        <v>3626</v>
      </c>
      <c r="B598" s="854" t="s">
        <v>1035</v>
      </c>
      <c r="C598" s="854" t="s">
        <v>1088</v>
      </c>
      <c r="D598" s="854" t="s">
        <v>3719</v>
      </c>
      <c r="E598" s="854"/>
      <c r="F598" s="854"/>
      <c r="G598" s="854" t="s">
        <v>3714</v>
      </c>
      <c r="H598" s="854" t="s">
        <v>3720</v>
      </c>
      <c r="I598" s="854"/>
      <c r="J598" s="856"/>
      <c r="K598" s="858">
        <v>100</v>
      </c>
    </row>
    <row r="599" spans="1:11" x14ac:dyDescent="0.35">
      <c r="A599" s="854" t="s">
        <v>3626</v>
      </c>
      <c r="B599" s="854" t="s">
        <v>1035</v>
      </c>
      <c r="C599" s="854" t="s">
        <v>1088</v>
      </c>
      <c r="D599" s="854" t="s">
        <v>3721</v>
      </c>
      <c r="E599" s="854"/>
      <c r="F599" s="854"/>
      <c r="G599" s="854" t="s">
        <v>3714</v>
      </c>
      <c r="H599" s="854" t="s">
        <v>3722</v>
      </c>
      <c r="I599" s="854"/>
      <c r="J599" s="856"/>
      <c r="K599" s="858">
        <v>100</v>
      </c>
    </row>
    <row r="600" spans="1:11" x14ac:dyDescent="0.35">
      <c r="A600" s="854" t="s">
        <v>3626</v>
      </c>
      <c r="B600" s="854" t="s">
        <v>1035</v>
      </c>
      <c r="C600" s="854" t="s">
        <v>1088</v>
      </c>
      <c r="D600" s="854" t="s">
        <v>3723</v>
      </c>
      <c r="E600" s="854"/>
      <c r="F600" s="854"/>
      <c r="G600" s="854" t="s">
        <v>3714</v>
      </c>
      <c r="H600" s="854" t="s">
        <v>3724</v>
      </c>
      <c r="I600" s="854"/>
      <c r="J600" s="856"/>
      <c r="K600" s="858">
        <v>100</v>
      </c>
    </row>
    <row r="601" spans="1:11" x14ac:dyDescent="0.35">
      <c r="A601" s="854" t="s">
        <v>3626</v>
      </c>
      <c r="B601" s="854" t="s">
        <v>1035</v>
      </c>
      <c r="C601" s="854" t="s">
        <v>1088</v>
      </c>
      <c r="D601" s="854" t="s">
        <v>3725</v>
      </c>
      <c r="E601" s="854"/>
      <c r="F601" s="854"/>
      <c r="G601" s="854" t="s">
        <v>3714</v>
      </c>
      <c r="H601" s="854" t="s">
        <v>3726</v>
      </c>
      <c r="I601" s="854"/>
      <c r="J601" s="856"/>
      <c r="K601" s="858">
        <v>100</v>
      </c>
    </row>
    <row r="602" spans="1:11" x14ac:dyDescent="0.35">
      <c r="A602" s="854" t="s">
        <v>3626</v>
      </c>
      <c r="B602" s="854" t="s">
        <v>1035</v>
      </c>
      <c r="C602" s="854" t="s">
        <v>1088</v>
      </c>
      <c r="D602" s="854" t="s">
        <v>3727</v>
      </c>
      <c r="E602" s="854"/>
      <c r="F602" s="854"/>
      <c r="G602" s="854" t="s">
        <v>3714</v>
      </c>
      <c r="H602" s="854" t="s">
        <v>3728</v>
      </c>
      <c r="I602" s="854"/>
      <c r="J602" s="856"/>
      <c r="K602" s="858">
        <v>100</v>
      </c>
    </row>
    <row r="603" spans="1:11" ht="25" x14ac:dyDescent="0.35">
      <c r="A603" s="854" t="s">
        <v>3626</v>
      </c>
      <c r="B603" s="854" t="s">
        <v>1035</v>
      </c>
      <c r="C603" s="854" t="s">
        <v>1088</v>
      </c>
      <c r="D603" s="854" t="s">
        <v>3729</v>
      </c>
      <c r="E603" s="854"/>
      <c r="F603" s="854"/>
      <c r="G603" s="854" t="s">
        <v>3714</v>
      </c>
      <c r="H603" s="854" t="s">
        <v>3730</v>
      </c>
      <c r="I603" s="854"/>
      <c r="J603" s="856"/>
      <c r="K603" s="858">
        <v>100</v>
      </c>
    </row>
    <row r="604" spans="1:11" ht="25" x14ac:dyDescent="0.35">
      <c r="A604" s="854" t="s">
        <v>3626</v>
      </c>
      <c r="B604" s="854" t="s">
        <v>1035</v>
      </c>
      <c r="C604" s="854" t="s">
        <v>1088</v>
      </c>
      <c r="D604" s="854" t="s">
        <v>3731</v>
      </c>
      <c r="E604" s="854"/>
      <c r="F604" s="854"/>
      <c r="G604" s="854" t="s">
        <v>3714</v>
      </c>
      <c r="H604" s="854" t="s">
        <v>3732</v>
      </c>
      <c r="I604" s="854"/>
      <c r="J604" s="856"/>
      <c r="K604" s="858">
        <v>100</v>
      </c>
    </row>
    <row r="605" spans="1:11" ht="25" x14ac:dyDescent="0.35">
      <c r="A605" s="854" t="s">
        <v>3626</v>
      </c>
      <c r="B605" s="854" t="s">
        <v>1035</v>
      </c>
      <c r="C605" s="854" t="s">
        <v>1088</v>
      </c>
      <c r="D605" s="854" t="s">
        <v>3733</v>
      </c>
      <c r="E605" s="854"/>
      <c r="F605" s="854"/>
      <c r="G605" s="854" t="s">
        <v>3714</v>
      </c>
      <c r="H605" s="854" t="s">
        <v>3734</v>
      </c>
      <c r="I605" s="854"/>
      <c r="J605" s="856"/>
      <c r="K605" s="858">
        <v>100</v>
      </c>
    </row>
    <row r="606" spans="1:11" x14ac:dyDescent="0.35">
      <c r="A606" s="854" t="s">
        <v>3626</v>
      </c>
      <c r="B606" s="854" t="s">
        <v>1035</v>
      </c>
      <c r="C606" s="854" t="s">
        <v>1088</v>
      </c>
      <c r="D606" s="854" t="s">
        <v>3735</v>
      </c>
      <c r="E606" s="854"/>
      <c r="F606" s="854"/>
      <c r="G606" s="854" t="s">
        <v>3714</v>
      </c>
      <c r="H606" s="854" t="s">
        <v>3736</v>
      </c>
      <c r="I606" s="854"/>
      <c r="J606" s="856"/>
      <c r="K606" s="858">
        <v>100</v>
      </c>
    </row>
    <row r="607" spans="1:11" ht="37.5" x14ac:dyDescent="0.35">
      <c r="A607" s="854" t="s">
        <v>3626</v>
      </c>
      <c r="B607" s="854" t="s">
        <v>1035</v>
      </c>
      <c r="C607" s="854" t="s">
        <v>1088</v>
      </c>
      <c r="D607" s="854" t="s">
        <v>3737</v>
      </c>
      <c r="E607" s="854"/>
      <c r="F607" s="854"/>
      <c r="G607" s="854" t="s">
        <v>3714</v>
      </c>
      <c r="H607" s="854" t="s">
        <v>3738</v>
      </c>
      <c r="I607" s="854"/>
      <c r="J607" s="856"/>
      <c r="K607" s="858">
        <v>100</v>
      </c>
    </row>
    <row r="608" spans="1:11" ht="25" x14ac:dyDescent="0.35">
      <c r="A608" s="854" t="s">
        <v>3626</v>
      </c>
      <c r="B608" s="854" t="s">
        <v>1035</v>
      </c>
      <c r="C608" s="854" t="s">
        <v>1088</v>
      </c>
      <c r="D608" s="854" t="s">
        <v>3739</v>
      </c>
      <c r="E608" s="854"/>
      <c r="F608" s="854"/>
      <c r="G608" s="854" t="s">
        <v>3714</v>
      </c>
      <c r="H608" s="854" t="s">
        <v>3740</v>
      </c>
      <c r="I608" s="854"/>
      <c r="J608" s="856"/>
      <c r="K608" s="858">
        <v>100</v>
      </c>
    </row>
    <row r="609" spans="1:11" x14ac:dyDescent="0.35">
      <c r="A609" s="854" t="s">
        <v>3626</v>
      </c>
      <c r="B609" s="854" t="s">
        <v>1035</v>
      </c>
      <c r="C609" s="854" t="s">
        <v>1088</v>
      </c>
      <c r="D609" s="854" t="s">
        <v>3741</v>
      </c>
      <c r="E609" s="854" t="s">
        <v>3743</v>
      </c>
      <c r="F609" s="854"/>
      <c r="G609" s="854" t="s">
        <v>3714</v>
      </c>
      <c r="H609" s="854" t="s">
        <v>3742</v>
      </c>
      <c r="I609" s="854" t="s">
        <v>3744</v>
      </c>
      <c r="J609" s="856"/>
      <c r="K609" s="858">
        <v>100</v>
      </c>
    </row>
    <row r="610" spans="1:11" x14ac:dyDescent="0.35">
      <c r="A610" s="854" t="s">
        <v>3626</v>
      </c>
      <c r="B610" s="854" t="s">
        <v>1035</v>
      </c>
      <c r="C610" s="854" t="s">
        <v>1088</v>
      </c>
      <c r="D610" s="854" t="s">
        <v>3741</v>
      </c>
      <c r="E610" s="854" t="s">
        <v>3745</v>
      </c>
      <c r="F610" s="854"/>
      <c r="G610" s="854" t="s">
        <v>3714</v>
      </c>
      <c r="H610" s="854" t="s">
        <v>3742</v>
      </c>
      <c r="I610" s="854" t="s">
        <v>3746</v>
      </c>
      <c r="J610" s="856"/>
      <c r="K610" s="858">
        <v>100</v>
      </c>
    </row>
    <row r="611" spans="1:11" x14ac:dyDescent="0.35">
      <c r="A611" s="854" t="s">
        <v>3626</v>
      </c>
      <c r="B611" s="854" t="s">
        <v>1035</v>
      </c>
      <c r="C611" s="854" t="s">
        <v>1088</v>
      </c>
      <c r="D611" s="854" t="s">
        <v>3747</v>
      </c>
      <c r="E611" s="854"/>
      <c r="F611" s="854"/>
      <c r="G611" s="854" t="s">
        <v>3714</v>
      </c>
      <c r="H611" s="854" t="s">
        <v>3748</v>
      </c>
      <c r="I611" s="854"/>
      <c r="J611" s="856"/>
      <c r="K611" s="858">
        <v>100</v>
      </c>
    </row>
    <row r="612" spans="1:11" x14ac:dyDescent="0.35">
      <c r="A612" s="854" t="s">
        <v>3626</v>
      </c>
      <c r="B612" s="854" t="s">
        <v>1035</v>
      </c>
      <c r="C612" s="854" t="s">
        <v>1114</v>
      </c>
      <c r="D612" s="854" t="s">
        <v>3749</v>
      </c>
      <c r="E612" s="854"/>
      <c r="F612" s="854"/>
      <c r="G612" s="854" t="s">
        <v>3750</v>
      </c>
      <c r="H612" s="854" t="s">
        <v>3751</v>
      </c>
      <c r="I612" s="854"/>
      <c r="J612" s="856"/>
      <c r="K612" s="858">
        <v>100</v>
      </c>
    </row>
    <row r="613" spans="1:11" x14ac:dyDescent="0.35">
      <c r="A613" s="854" t="s">
        <v>3626</v>
      </c>
      <c r="B613" s="854" t="s">
        <v>1035</v>
      </c>
      <c r="C613" s="854" t="s">
        <v>1114</v>
      </c>
      <c r="D613" s="854" t="s">
        <v>3752</v>
      </c>
      <c r="E613" s="854"/>
      <c r="F613" s="854"/>
      <c r="G613" s="854" t="s">
        <v>3750</v>
      </c>
      <c r="H613" s="854" t="s">
        <v>3753</v>
      </c>
      <c r="I613" s="854"/>
      <c r="J613" s="856"/>
      <c r="K613" s="858">
        <v>100</v>
      </c>
    </row>
    <row r="614" spans="1:11" x14ac:dyDescent="0.35">
      <c r="A614" s="854" t="s">
        <v>3626</v>
      </c>
      <c r="B614" s="854" t="s">
        <v>1035</v>
      </c>
      <c r="C614" s="854" t="s">
        <v>1114</v>
      </c>
      <c r="D614" s="854" t="s">
        <v>3754</v>
      </c>
      <c r="E614" s="854"/>
      <c r="F614" s="854"/>
      <c r="G614" s="854" t="s">
        <v>3750</v>
      </c>
      <c r="H614" s="854" t="s">
        <v>3755</v>
      </c>
      <c r="I614" s="854"/>
      <c r="J614" s="856"/>
      <c r="K614" s="858">
        <v>100</v>
      </c>
    </row>
    <row r="615" spans="1:11" x14ac:dyDescent="0.35">
      <c r="A615" s="854" t="s">
        <v>3626</v>
      </c>
      <c r="B615" s="854" t="s">
        <v>1035</v>
      </c>
      <c r="C615" s="854" t="s">
        <v>1114</v>
      </c>
      <c r="D615" s="854" t="s">
        <v>3756</v>
      </c>
      <c r="E615" s="854"/>
      <c r="F615" s="854"/>
      <c r="G615" s="854" t="s">
        <v>3750</v>
      </c>
      <c r="H615" s="854" t="s">
        <v>3757</v>
      </c>
      <c r="I615" s="854"/>
      <c r="J615" s="856"/>
      <c r="K615" s="858">
        <v>100</v>
      </c>
    </row>
    <row r="616" spans="1:11" ht="25" x14ac:dyDescent="0.35">
      <c r="A616" s="854" t="s">
        <v>3626</v>
      </c>
      <c r="B616" s="854" t="s">
        <v>1035</v>
      </c>
      <c r="C616" s="854" t="s">
        <v>1114</v>
      </c>
      <c r="D616" s="854" t="s">
        <v>3758</v>
      </c>
      <c r="E616" s="854"/>
      <c r="F616" s="854"/>
      <c r="G616" s="854" t="s">
        <v>3750</v>
      </c>
      <c r="H616" s="854" t="s">
        <v>3759</v>
      </c>
      <c r="I616" s="854"/>
      <c r="J616" s="856"/>
      <c r="K616" s="858">
        <v>100</v>
      </c>
    </row>
    <row r="617" spans="1:11" x14ac:dyDescent="0.35">
      <c r="A617" s="854" t="s">
        <v>3626</v>
      </c>
      <c r="B617" s="854" t="s">
        <v>1035</v>
      </c>
      <c r="C617" s="854" t="s">
        <v>1114</v>
      </c>
      <c r="D617" s="854" t="s">
        <v>3760</v>
      </c>
      <c r="E617" s="854"/>
      <c r="F617" s="854"/>
      <c r="G617" s="854" t="s">
        <v>3750</v>
      </c>
      <c r="H617" s="854" t="s">
        <v>3761</v>
      </c>
      <c r="I617" s="854"/>
      <c r="J617" s="856"/>
      <c r="K617" s="858">
        <v>100</v>
      </c>
    </row>
    <row r="618" spans="1:11" x14ac:dyDescent="0.35">
      <c r="A618" s="854" t="s">
        <v>3626</v>
      </c>
      <c r="B618" s="854" t="s">
        <v>1035</v>
      </c>
      <c r="C618" s="854" t="s">
        <v>1114</v>
      </c>
      <c r="D618" s="854" t="s">
        <v>3762</v>
      </c>
      <c r="E618" s="854"/>
      <c r="F618" s="854"/>
      <c r="G618" s="854" t="s">
        <v>3750</v>
      </c>
      <c r="H618" s="854" t="s">
        <v>3763</v>
      </c>
      <c r="I618" s="854"/>
      <c r="J618" s="856"/>
      <c r="K618" s="858">
        <v>100</v>
      </c>
    </row>
    <row r="619" spans="1:11" ht="25" x14ac:dyDescent="0.35">
      <c r="A619" s="854" t="s">
        <v>3626</v>
      </c>
      <c r="B619" s="854" t="s">
        <v>1035</v>
      </c>
      <c r="C619" s="854" t="s">
        <v>1114</v>
      </c>
      <c r="D619" s="854" t="s">
        <v>3764</v>
      </c>
      <c r="E619" s="854"/>
      <c r="F619" s="854"/>
      <c r="G619" s="854" t="s">
        <v>3750</v>
      </c>
      <c r="H619" s="854" t="s">
        <v>3765</v>
      </c>
      <c r="I619" s="854"/>
      <c r="J619" s="856"/>
      <c r="K619" s="858">
        <v>100</v>
      </c>
    </row>
    <row r="620" spans="1:11" x14ac:dyDescent="0.35">
      <c r="A620" s="854" t="s">
        <v>3626</v>
      </c>
      <c r="B620" s="854" t="s">
        <v>1035</v>
      </c>
      <c r="C620" s="854" t="s">
        <v>1114</v>
      </c>
      <c r="D620" s="854" t="s">
        <v>3766</v>
      </c>
      <c r="E620" s="854"/>
      <c r="F620" s="854"/>
      <c r="G620" s="854" t="s">
        <v>3750</v>
      </c>
      <c r="H620" s="854" t="s">
        <v>3767</v>
      </c>
      <c r="I620" s="854"/>
      <c r="J620" s="856"/>
      <c r="K620" s="858">
        <v>100</v>
      </c>
    </row>
    <row r="621" spans="1:11" x14ac:dyDescent="0.35">
      <c r="A621" s="854" t="s">
        <v>3626</v>
      </c>
      <c r="B621" s="854" t="s">
        <v>1035</v>
      </c>
      <c r="C621" s="854" t="s">
        <v>1114</v>
      </c>
      <c r="D621" s="854" t="s">
        <v>3768</v>
      </c>
      <c r="E621" s="854"/>
      <c r="F621" s="854"/>
      <c r="G621" s="854" t="s">
        <v>3750</v>
      </c>
      <c r="H621" s="854" t="s">
        <v>3769</v>
      </c>
      <c r="I621" s="854"/>
      <c r="J621" s="856"/>
      <c r="K621" s="858">
        <v>100</v>
      </c>
    </row>
    <row r="622" spans="1:11" ht="37.5" x14ac:dyDescent="0.35">
      <c r="A622" s="854" t="s">
        <v>3626</v>
      </c>
      <c r="B622" s="854" t="s">
        <v>1035</v>
      </c>
      <c r="C622" s="854" t="s">
        <v>1114</v>
      </c>
      <c r="D622" s="854" t="s">
        <v>3770</v>
      </c>
      <c r="E622" s="854"/>
      <c r="F622" s="854"/>
      <c r="G622" s="854" t="s">
        <v>3750</v>
      </c>
      <c r="H622" s="854" t="s">
        <v>3771</v>
      </c>
      <c r="I622" s="854"/>
      <c r="J622" s="856"/>
      <c r="K622" s="858">
        <v>100</v>
      </c>
    </row>
    <row r="623" spans="1:11" x14ac:dyDescent="0.35">
      <c r="A623" s="854" t="s">
        <v>3626</v>
      </c>
      <c r="B623" s="854" t="s">
        <v>1035</v>
      </c>
      <c r="C623" s="854" t="s">
        <v>1114</v>
      </c>
      <c r="D623" s="854" t="s">
        <v>3772</v>
      </c>
      <c r="E623" s="854"/>
      <c r="F623" s="854"/>
      <c r="G623" s="854" t="s">
        <v>3750</v>
      </c>
      <c r="H623" s="854" t="s">
        <v>3773</v>
      </c>
      <c r="I623" s="854"/>
      <c r="J623" s="856"/>
      <c r="K623" s="858">
        <v>100</v>
      </c>
    </row>
    <row r="624" spans="1:11" ht="37.5" x14ac:dyDescent="0.35">
      <c r="A624" s="854" t="s">
        <v>3626</v>
      </c>
      <c r="B624" s="854" t="s">
        <v>1035</v>
      </c>
      <c r="C624" s="854" t="s">
        <v>1114</v>
      </c>
      <c r="D624" s="854" t="s">
        <v>3774</v>
      </c>
      <c r="E624" s="854"/>
      <c r="F624" s="854"/>
      <c r="G624" s="854" t="s">
        <v>3750</v>
      </c>
      <c r="H624" s="854" t="s">
        <v>3775</v>
      </c>
      <c r="I624" s="854"/>
      <c r="J624" s="856"/>
      <c r="K624" s="858">
        <v>100</v>
      </c>
    </row>
    <row r="625" spans="1:11" ht="25" x14ac:dyDescent="0.35">
      <c r="A625" s="854" t="s">
        <v>3626</v>
      </c>
      <c r="B625" s="854" t="s">
        <v>1035</v>
      </c>
      <c r="C625" s="854" t="s">
        <v>1114</v>
      </c>
      <c r="D625" s="854" t="s">
        <v>3776</v>
      </c>
      <c r="E625" s="854"/>
      <c r="F625" s="854"/>
      <c r="G625" s="854" t="s">
        <v>3750</v>
      </c>
      <c r="H625" s="854" t="s">
        <v>3777</v>
      </c>
      <c r="I625" s="854"/>
      <c r="J625" s="856"/>
      <c r="K625" s="858">
        <v>100</v>
      </c>
    </row>
    <row r="626" spans="1:11" ht="25" x14ac:dyDescent="0.35">
      <c r="A626" s="854" t="s">
        <v>3626</v>
      </c>
      <c r="B626" s="854" t="s">
        <v>1035</v>
      </c>
      <c r="C626" s="854" t="s">
        <v>1114</v>
      </c>
      <c r="D626" s="854" t="s">
        <v>3778</v>
      </c>
      <c r="E626" s="854"/>
      <c r="F626" s="854"/>
      <c r="G626" s="854" t="s">
        <v>3750</v>
      </c>
      <c r="H626" s="854" t="s">
        <v>3779</v>
      </c>
      <c r="I626" s="854"/>
      <c r="J626" s="856"/>
      <c r="K626" s="858">
        <v>100</v>
      </c>
    </row>
    <row r="627" spans="1:11" ht="25" x14ac:dyDescent="0.35">
      <c r="A627" s="854" t="s">
        <v>3626</v>
      </c>
      <c r="B627" s="854" t="s">
        <v>1035</v>
      </c>
      <c r="C627" s="854" t="s">
        <v>1114</v>
      </c>
      <c r="D627" s="854" t="s">
        <v>3776</v>
      </c>
      <c r="E627" s="854" t="s">
        <v>3780</v>
      </c>
      <c r="F627" s="854"/>
      <c r="G627" s="854" t="s">
        <v>3750</v>
      </c>
      <c r="H627" s="854" t="s">
        <v>3777</v>
      </c>
      <c r="I627" s="854" t="s">
        <v>3781</v>
      </c>
      <c r="J627" s="856"/>
      <c r="K627" s="858">
        <v>100</v>
      </c>
    </row>
    <row r="628" spans="1:11" ht="25" x14ac:dyDescent="0.35">
      <c r="A628" s="854" t="s">
        <v>3626</v>
      </c>
      <c r="B628" s="854" t="s">
        <v>1035</v>
      </c>
      <c r="C628" s="854" t="s">
        <v>1114</v>
      </c>
      <c r="D628" s="854" t="s">
        <v>3776</v>
      </c>
      <c r="E628" s="854" t="s">
        <v>3782</v>
      </c>
      <c r="F628" s="854"/>
      <c r="G628" s="854" t="s">
        <v>3750</v>
      </c>
      <c r="H628" s="854" t="s">
        <v>3777</v>
      </c>
      <c r="I628" s="854" t="s">
        <v>3783</v>
      </c>
      <c r="J628" s="856"/>
      <c r="K628" s="858">
        <v>100</v>
      </c>
    </row>
    <row r="629" spans="1:11" ht="25" x14ac:dyDescent="0.35">
      <c r="A629" s="854" t="s">
        <v>3626</v>
      </c>
      <c r="B629" s="854" t="s">
        <v>1035</v>
      </c>
      <c r="C629" s="854" t="s">
        <v>1114</v>
      </c>
      <c r="D629" s="854" t="s">
        <v>3776</v>
      </c>
      <c r="E629" s="854" t="s">
        <v>3784</v>
      </c>
      <c r="F629" s="854"/>
      <c r="G629" s="854" t="s">
        <v>3750</v>
      </c>
      <c r="H629" s="854" t="s">
        <v>3777</v>
      </c>
      <c r="I629" s="854" t="s">
        <v>3785</v>
      </c>
      <c r="J629" s="856"/>
      <c r="K629" s="858">
        <v>100</v>
      </c>
    </row>
    <row r="630" spans="1:11" ht="25" x14ac:dyDescent="0.35">
      <c r="A630" s="854" t="s">
        <v>3626</v>
      </c>
      <c r="B630" s="854" t="s">
        <v>1035</v>
      </c>
      <c r="C630" s="854" t="s">
        <v>1114</v>
      </c>
      <c r="D630" s="854" t="s">
        <v>3776</v>
      </c>
      <c r="E630" s="854" t="s">
        <v>3786</v>
      </c>
      <c r="F630" s="854"/>
      <c r="G630" s="854" t="s">
        <v>3750</v>
      </c>
      <c r="H630" s="854" t="s">
        <v>3777</v>
      </c>
      <c r="I630" s="854" t="s">
        <v>3787</v>
      </c>
      <c r="J630" s="856"/>
      <c r="K630" s="858">
        <v>100</v>
      </c>
    </row>
    <row r="631" spans="1:11" ht="25" x14ac:dyDescent="0.35">
      <c r="A631" s="854" t="s">
        <v>3626</v>
      </c>
      <c r="B631" s="854" t="s">
        <v>1035</v>
      </c>
      <c r="C631" s="854" t="s">
        <v>1114</v>
      </c>
      <c r="D631" s="854" t="s">
        <v>3778</v>
      </c>
      <c r="E631" s="854" t="s">
        <v>3788</v>
      </c>
      <c r="F631" s="854"/>
      <c r="G631" s="854" t="s">
        <v>3750</v>
      </c>
      <c r="H631" s="854" t="s">
        <v>3779</v>
      </c>
      <c r="I631" s="854" t="s">
        <v>3789</v>
      </c>
      <c r="J631" s="856"/>
      <c r="K631" s="858">
        <v>100</v>
      </c>
    </row>
    <row r="632" spans="1:11" ht="25" x14ac:dyDescent="0.35">
      <c r="A632" s="854" t="s">
        <v>3626</v>
      </c>
      <c r="B632" s="854" t="s">
        <v>1035</v>
      </c>
      <c r="C632" s="854" t="s">
        <v>1114</v>
      </c>
      <c r="D632" s="854" t="s">
        <v>3778</v>
      </c>
      <c r="E632" s="854" t="s">
        <v>3790</v>
      </c>
      <c r="F632" s="854"/>
      <c r="G632" s="854" t="s">
        <v>3750</v>
      </c>
      <c r="H632" s="854" t="s">
        <v>3779</v>
      </c>
      <c r="I632" s="854" t="s">
        <v>3791</v>
      </c>
      <c r="J632" s="856"/>
      <c r="K632" s="858">
        <v>100</v>
      </c>
    </row>
    <row r="633" spans="1:11" ht="25" x14ac:dyDescent="0.35">
      <c r="A633" s="854" t="s">
        <v>3626</v>
      </c>
      <c r="B633" s="854" t="s">
        <v>1035</v>
      </c>
      <c r="C633" s="854" t="s">
        <v>1114</v>
      </c>
      <c r="D633" s="854" t="s">
        <v>3778</v>
      </c>
      <c r="E633" s="854" t="s">
        <v>3792</v>
      </c>
      <c r="F633" s="854"/>
      <c r="G633" s="854" t="s">
        <v>3750</v>
      </c>
      <c r="H633" s="854" t="s">
        <v>3779</v>
      </c>
      <c r="I633" s="854" t="s">
        <v>3793</v>
      </c>
      <c r="J633" s="856"/>
      <c r="K633" s="858">
        <v>100</v>
      </c>
    </row>
    <row r="634" spans="1:11" ht="25" x14ac:dyDescent="0.35">
      <c r="A634" s="854" t="s">
        <v>3626</v>
      </c>
      <c r="B634" s="854" t="s">
        <v>1035</v>
      </c>
      <c r="C634" s="854" t="s">
        <v>1114</v>
      </c>
      <c r="D634" s="854" t="s">
        <v>3778</v>
      </c>
      <c r="E634" s="854" t="s">
        <v>3794</v>
      </c>
      <c r="F634" s="854"/>
      <c r="G634" s="854" t="s">
        <v>3750</v>
      </c>
      <c r="H634" s="854" t="s">
        <v>3779</v>
      </c>
      <c r="I634" s="854" t="s">
        <v>3795</v>
      </c>
      <c r="J634" s="856"/>
      <c r="K634" s="858">
        <v>100</v>
      </c>
    </row>
    <row r="635" spans="1:11" x14ac:dyDescent="0.35">
      <c r="A635" s="854" t="s">
        <v>3626</v>
      </c>
      <c r="B635" s="854" t="s">
        <v>1035</v>
      </c>
      <c r="C635" s="854" t="s">
        <v>1114</v>
      </c>
      <c r="D635" s="854" t="s">
        <v>3772</v>
      </c>
      <c r="E635" s="854" t="s">
        <v>3796</v>
      </c>
      <c r="F635" s="854"/>
      <c r="G635" s="854" t="s">
        <v>3750</v>
      </c>
      <c r="H635" s="854" t="s">
        <v>3773</v>
      </c>
      <c r="I635" s="854" t="s">
        <v>3797</v>
      </c>
      <c r="J635" s="856"/>
      <c r="K635" s="858">
        <v>100</v>
      </c>
    </row>
    <row r="636" spans="1:11" ht="37.5" x14ac:dyDescent="0.35">
      <c r="A636" s="854" t="s">
        <v>3626</v>
      </c>
      <c r="B636" s="854" t="s">
        <v>1035</v>
      </c>
      <c r="C636" s="854" t="s">
        <v>1114</v>
      </c>
      <c r="D636" s="854" t="s">
        <v>3774</v>
      </c>
      <c r="E636" s="854" t="s">
        <v>3798</v>
      </c>
      <c r="F636" s="854"/>
      <c r="G636" s="854" t="s">
        <v>3750</v>
      </c>
      <c r="H636" s="854" t="s">
        <v>3775</v>
      </c>
      <c r="I636" s="854" t="s">
        <v>3799</v>
      </c>
      <c r="J636" s="856"/>
      <c r="K636" s="858">
        <v>100</v>
      </c>
    </row>
    <row r="637" spans="1:11" ht="37.5" x14ac:dyDescent="0.35">
      <c r="A637" s="854" t="s">
        <v>3626</v>
      </c>
      <c r="B637" s="854" t="s">
        <v>1035</v>
      </c>
      <c r="C637" s="854" t="s">
        <v>1114</v>
      </c>
      <c r="D637" s="854" t="s">
        <v>3774</v>
      </c>
      <c r="E637" s="854" t="s">
        <v>3800</v>
      </c>
      <c r="F637" s="854"/>
      <c r="G637" s="854" t="s">
        <v>3750</v>
      </c>
      <c r="H637" s="854" t="s">
        <v>3775</v>
      </c>
      <c r="I637" s="854" t="s">
        <v>3801</v>
      </c>
      <c r="J637" s="856"/>
      <c r="K637" s="858">
        <v>100</v>
      </c>
    </row>
    <row r="638" spans="1:11" x14ac:dyDescent="0.35">
      <c r="A638" s="854" t="s">
        <v>3626</v>
      </c>
      <c r="B638" s="854" t="s">
        <v>1035</v>
      </c>
      <c r="C638" s="854" t="s">
        <v>1036</v>
      </c>
      <c r="D638" s="854" t="s">
        <v>3802</v>
      </c>
      <c r="E638" s="854" t="s">
        <v>3803</v>
      </c>
      <c r="F638" s="854"/>
      <c r="G638" s="854" t="s">
        <v>3804</v>
      </c>
      <c r="H638" s="854" t="s">
        <v>3805</v>
      </c>
      <c r="I638" s="854" t="s">
        <v>3806</v>
      </c>
      <c r="J638" s="856"/>
      <c r="K638" s="858">
        <v>100</v>
      </c>
    </row>
    <row r="639" spans="1:11" x14ac:dyDescent="0.35">
      <c r="A639" s="854" t="s">
        <v>3626</v>
      </c>
      <c r="B639" s="854" t="s">
        <v>1035</v>
      </c>
      <c r="C639" s="854" t="s">
        <v>1036</v>
      </c>
      <c r="D639" s="854" t="s">
        <v>3802</v>
      </c>
      <c r="E639" s="854" t="s">
        <v>3807</v>
      </c>
      <c r="F639" s="854"/>
      <c r="G639" s="854" t="s">
        <v>3804</v>
      </c>
      <c r="H639" s="854" t="s">
        <v>3805</v>
      </c>
      <c r="I639" s="854" t="s">
        <v>3808</v>
      </c>
      <c r="J639" s="856"/>
      <c r="K639" s="858">
        <v>100</v>
      </c>
    </row>
    <row r="640" spans="1:11" x14ac:dyDescent="0.35">
      <c r="A640" s="854" t="s">
        <v>3626</v>
      </c>
      <c r="B640" s="854" t="s">
        <v>1035</v>
      </c>
      <c r="C640" s="854" t="s">
        <v>1036</v>
      </c>
      <c r="D640" s="854" t="s">
        <v>3809</v>
      </c>
      <c r="E640" s="854"/>
      <c r="F640" s="854"/>
      <c r="G640" s="854" t="s">
        <v>3804</v>
      </c>
      <c r="H640" s="854" t="s">
        <v>3810</v>
      </c>
      <c r="I640" s="854"/>
      <c r="J640" s="856"/>
      <c r="K640" s="858">
        <v>100</v>
      </c>
    </row>
    <row r="641" spans="1:11" x14ac:dyDescent="0.35">
      <c r="A641" s="854" t="s">
        <v>3626</v>
      </c>
      <c r="B641" s="854" t="s">
        <v>1035</v>
      </c>
      <c r="C641" s="854" t="s">
        <v>1036</v>
      </c>
      <c r="D641" s="854" t="s">
        <v>3811</v>
      </c>
      <c r="E641" s="854"/>
      <c r="F641" s="854"/>
      <c r="G641" s="854" t="s">
        <v>3804</v>
      </c>
      <c r="H641" s="854" t="s">
        <v>3812</v>
      </c>
      <c r="I641" s="854"/>
      <c r="J641" s="856"/>
      <c r="K641" s="858">
        <v>100</v>
      </c>
    </row>
    <row r="642" spans="1:11" x14ac:dyDescent="0.35">
      <c r="A642" s="854" t="s">
        <v>3626</v>
      </c>
      <c r="B642" s="854" t="s">
        <v>1035</v>
      </c>
      <c r="C642" s="854" t="s">
        <v>1036</v>
      </c>
      <c r="D642" s="854" t="s">
        <v>3813</v>
      </c>
      <c r="E642" s="854"/>
      <c r="F642" s="854"/>
      <c r="G642" s="854" t="s">
        <v>3804</v>
      </c>
      <c r="H642" s="854" t="s">
        <v>3814</v>
      </c>
      <c r="I642" s="854"/>
      <c r="J642" s="856"/>
      <c r="K642" s="858">
        <v>100</v>
      </c>
    </row>
    <row r="643" spans="1:11" x14ac:dyDescent="0.35">
      <c r="A643" s="854" t="s">
        <v>3626</v>
      </c>
      <c r="B643" s="854" t="s">
        <v>1035</v>
      </c>
      <c r="C643" s="854" t="s">
        <v>1036</v>
      </c>
      <c r="D643" s="854" t="s">
        <v>3815</v>
      </c>
      <c r="E643" s="854"/>
      <c r="F643" s="854"/>
      <c r="G643" s="854" t="s">
        <v>3804</v>
      </c>
      <c r="H643" s="854" t="s">
        <v>3816</v>
      </c>
      <c r="I643" s="854"/>
      <c r="J643" s="856"/>
      <c r="K643" s="858">
        <v>100</v>
      </c>
    </row>
    <row r="644" spans="1:11" ht="25" x14ac:dyDescent="0.35">
      <c r="A644" s="854" t="s">
        <v>3626</v>
      </c>
      <c r="B644" s="854" t="s">
        <v>1035</v>
      </c>
      <c r="C644" s="854" t="s">
        <v>1036</v>
      </c>
      <c r="D644" s="854" t="s">
        <v>3817</v>
      </c>
      <c r="E644" s="854"/>
      <c r="F644" s="854"/>
      <c r="G644" s="854" t="s">
        <v>3804</v>
      </c>
      <c r="H644" s="854" t="s">
        <v>3818</v>
      </c>
      <c r="I644" s="854"/>
      <c r="J644" s="856"/>
      <c r="K644" s="858">
        <v>100</v>
      </c>
    </row>
    <row r="645" spans="1:11" x14ac:dyDescent="0.35">
      <c r="A645" s="854" t="s">
        <v>3626</v>
      </c>
      <c r="B645" s="854" t="s">
        <v>1035</v>
      </c>
      <c r="C645" s="854" t="s">
        <v>1036</v>
      </c>
      <c r="D645" s="854" t="s">
        <v>3819</v>
      </c>
      <c r="E645" s="854"/>
      <c r="F645" s="854"/>
      <c r="G645" s="854" t="s">
        <v>3804</v>
      </c>
      <c r="H645" s="854" t="s">
        <v>3820</v>
      </c>
      <c r="I645" s="854"/>
      <c r="J645" s="856"/>
      <c r="K645" s="858">
        <v>100</v>
      </c>
    </row>
    <row r="646" spans="1:11" ht="37.5" x14ac:dyDescent="0.35">
      <c r="A646" s="854" t="s">
        <v>3626</v>
      </c>
      <c r="B646" s="854" t="s">
        <v>1035</v>
      </c>
      <c r="C646" s="854" t="s">
        <v>1036</v>
      </c>
      <c r="D646" s="854" t="s">
        <v>3802</v>
      </c>
      <c r="E646" s="854" t="s">
        <v>3821</v>
      </c>
      <c r="F646" s="854"/>
      <c r="G646" s="854" t="s">
        <v>3804</v>
      </c>
      <c r="H646" s="854" t="s">
        <v>3805</v>
      </c>
      <c r="I646" s="854" t="s">
        <v>3822</v>
      </c>
      <c r="J646" s="856"/>
      <c r="K646" s="858">
        <v>100</v>
      </c>
    </row>
    <row r="647" spans="1:11" ht="25" x14ac:dyDescent="0.35">
      <c r="A647" s="854" t="s">
        <v>3626</v>
      </c>
      <c r="B647" s="854" t="s">
        <v>1035</v>
      </c>
      <c r="C647" s="854" t="s">
        <v>1036</v>
      </c>
      <c r="D647" s="854" t="s">
        <v>3802</v>
      </c>
      <c r="E647" s="854" t="s">
        <v>3823</v>
      </c>
      <c r="F647" s="854"/>
      <c r="G647" s="854" t="s">
        <v>3804</v>
      </c>
      <c r="H647" s="854" t="s">
        <v>3805</v>
      </c>
      <c r="I647" s="854" t="s">
        <v>3824</v>
      </c>
      <c r="J647" s="856"/>
      <c r="K647" s="858">
        <v>100</v>
      </c>
    </row>
    <row r="648" spans="1:11" ht="25" x14ac:dyDescent="0.35">
      <c r="A648" s="854" t="s">
        <v>3626</v>
      </c>
      <c r="B648" s="854" t="s">
        <v>1035</v>
      </c>
      <c r="C648" s="854" t="s">
        <v>1036</v>
      </c>
      <c r="D648" s="854" t="s">
        <v>3825</v>
      </c>
      <c r="E648" s="854"/>
      <c r="F648" s="854"/>
      <c r="G648" s="854" t="s">
        <v>3804</v>
      </c>
      <c r="H648" s="854" t="s">
        <v>3826</v>
      </c>
      <c r="I648" s="854"/>
      <c r="J648" s="856"/>
      <c r="K648" s="858">
        <v>100</v>
      </c>
    </row>
    <row r="649" spans="1:11" ht="25" x14ac:dyDescent="0.35">
      <c r="A649" s="854" t="s">
        <v>3626</v>
      </c>
      <c r="B649" s="854" t="s">
        <v>1035</v>
      </c>
      <c r="C649" s="854" t="s">
        <v>1036</v>
      </c>
      <c r="D649" s="854" t="s">
        <v>3802</v>
      </c>
      <c r="E649" s="854" t="s">
        <v>3827</v>
      </c>
      <c r="F649" s="854"/>
      <c r="G649" s="854" t="s">
        <v>3804</v>
      </c>
      <c r="H649" s="854" t="s">
        <v>3805</v>
      </c>
      <c r="I649" s="854" t="s">
        <v>3828</v>
      </c>
      <c r="J649" s="856"/>
      <c r="K649" s="858">
        <v>100</v>
      </c>
    </row>
    <row r="650" spans="1:11" x14ac:dyDescent="0.35">
      <c r="A650" s="854" t="s">
        <v>3626</v>
      </c>
      <c r="B650" s="854" t="s">
        <v>1035</v>
      </c>
      <c r="C650" s="854" t="s">
        <v>1036</v>
      </c>
      <c r="D650" s="854" t="s">
        <v>3829</v>
      </c>
      <c r="E650" s="854" t="s">
        <v>3831</v>
      </c>
      <c r="F650" s="854"/>
      <c r="G650" s="854" t="s">
        <v>3804</v>
      </c>
      <c r="H650" s="854" t="s">
        <v>3830</v>
      </c>
      <c r="I650" s="854" t="s">
        <v>3832</v>
      </c>
      <c r="J650" s="856"/>
      <c r="K650" s="858">
        <v>100</v>
      </c>
    </row>
    <row r="651" spans="1:11" ht="25" x14ac:dyDescent="0.35">
      <c r="A651" s="854" t="s">
        <v>3626</v>
      </c>
      <c r="B651" s="854" t="s">
        <v>1035</v>
      </c>
      <c r="C651" s="854" t="s">
        <v>1036</v>
      </c>
      <c r="D651" s="854" t="s">
        <v>3829</v>
      </c>
      <c r="E651" s="854" t="s">
        <v>3833</v>
      </c>
      <c r="F651" s="854"/>
      <c r="G651" s="854" t="s">
        <v>3804</v>
      </c>
      <c r="H651" s="854" t="s">
        <v>3830</v>
      </c>
      <c r="I651" s="854" t="s">
        <v>3834</v>
      </c>
      <c r="J651" s="856"/>
      <c r="K651" s="858">
        <v>100</v>
      </c>
    </row>
    <row r="652" spans="1:11" x14ac:dyDescent="0.35">
      <c r="A652" s="854" t="s">
        <v>3626</v>
      </c>
      <c r="B652" s="854" t="s">
        <v>1035</v>
      </c>
      <c r="C652" s="854" t="s">
        <v>1036</v>
      </c>
      <c r="D652" s="854" t="s">
        <v>3835</v>
      </c>
      <c r="E652" s="854"/>
      <c r="F652" s="854"/>
      <c r="G652" s="854" t="s">
        <v>3804</v>
      </c>
      <c r="H652" s="854" t="s">
        <v>3836</v>
      </c>
      <c r="I652" s="854"/>
      <c r="J652" s="856"/>
      <c r="K652" s="858">
        <v>100</v>
      </c>
    </row>
    <row r="653" spans="1:11" x14ac:dyDescent="0.35">
      <c r="A653" s="854" t="s">
        <v>3626</v>
      </c>
      <c r="B653" s="854" t="s">
        <v>1035</v>
      </c>
      <c r="C653" s="854" t="s">
        <v>1036</v>
      </c>
      <c r="D653" s="854" t="s">
        <v>3802</v>
      </c>
      <c r="E653" s="854"/>
      <c r="F653" s="854"/>
      <c r="G653" s="854" t="s">
        <v>3804</v>
      </c>
      <c r="H653" s="854" t="s">
        <v>3805</v>
      </c>
      <c r="I653" s="854"/>
      <c r="J653" s="856"/>
      <c r="K653" s="858">
        <v>100</v>
      </c>
    </row>
    <row r="654" spans="1:11" x14ac:dyDescent="0.35">
      <c r="A654" s="854" t="s">
        <v>3626</v>
      </c>
      <c r="B654" s="854" t="s">
        <v>1035</v>
      </c>
      <c r="C654" s="854" t="s">
        <v>1036</v>
      </c>
      <c r="D654" s="854" t="s">
        <v>3802</v>
      </c>
      <c r="E654" s="854" t="s">
        <v>3837</v>
      </c>
      <c r="F654" s="854"/>
      <c r="G654" s="854" t="s">
        <v>3804</v>
      </c>
      <c r="H654" s="854" t="s">
        <v>3805</v>
      </c>
      <c r="I654" s="854" t="s">
        <v>3838</v>
      </c>
      <c r="J654" s="856"/>
      <c r="K654" s="858">
        <v>100</v>
      </c>
    </row>
    <row r="655" spans="1:11" x14ac:dyDescent="0.35">
      <c r="A655" s="854" t="s">
        <v>3626</v>
      </c>
      <c r="B655" s="854" t="s">
        <v>1035</v>
      </c>
      <c r="C655" s="854" t="s">
        <v>1036</v>
      </c>
      <c r="D655" s="854" t="s">
        <v>3802</v>
      </c>
      <c r="E655" s="854" t="s">
        <v>3839</v>
      </c>
      <c r="F655" s="854"/>
      <c r="G655" s="854" t="s">
        <v>3804</v>
      </c>
      <c r="H655" s="854" t="s">
        <v>3805</v>
      </c>
      <c r="I655" s="854" t="s">
        <v>3840</v>
      </c>
      <c r="J655" s="856"/>
      <c r="K655" s="858">
        <v>100</v>
      </c>
    </row>
    <row r="656" spans="1:11" x14ac:dyDescent="0.35">
      <c r="A656" s="854" t="s">
        <v>3626</v>
      </c>
      <c r="B656" s="854" t="s">
        <v>1035</v>
      </c>
      <c r="C656" s="854" t="s">
        <v>1036</v>
      </c>
      <c r="D656" s="854" t="s">
        <v>3841</v>
      </c>
      <c r="E656" s="854"/>
      <c r="F656" s="854"/>
      <c r="G656" s="854" t="s">
        <v>3804</v>
      </c>
      <c r="H656" s="854" t="s">
        <v>3842</v>
      </c>
      <c r="I656" s="854"/>
      <c r="J656" s="856"/>
      <c r="K656" s="858">
        <v>100</v>
      </c>
    </row>
    <row r="657" spans="1:11" ht="25" x14ac:dyDescent="0.35">
      <c r="A657" s="854" t="s">
        <v>3626</v>
      </c>
      <c r="B657" s="854" t="s">
        <v>1035</v>
      </c>
      <c r="C657" s="854" t="s">
        <v>1036</v>
      </c>
      <c r="D657" s="854" t="s">
        <v>3843</v>
      </c>
      <c r="E657" s="854"/>
      <c r="F657" s="854"/>
      <c r="G657" s="854" t="s">
        <v>3804</v>
      </c>
      <c r="H657" s="854" t="s">
        <v>3844</v>
      </c>
      <c r="I657" s="854"/>
      <c r="J657" s="856"/>
      <c r="K657" s="858">
        <v>100</v>
      </c>
    </row>
    <row r="658" spans="1:11" x14ac:dyDescent="0.35">
      <c r="A658" s="854" t="s">
        <v>3626</v>
      </c>
      <c r="B658" s="854" t="s">
        <v>1035</v>
      </c>
      <c r="C658" s="854" t="s">
        <v>1036</v>
      </c>
      <c r="D658" s="854" t="s">
        <v>3802</v>
      </c>
      <c r="E658" s="854" t="s">
        <v>3845</v>
      </c>
      <c r="F658" s="854"/>
      <c r="G658" s="854" t="s">
        <v>3804</v>
      </c>
      <c r="H658" s="854" t="s">
        <v>3805</v>
      </c>
      <c r="I658" s="854" t="s">
        <v>3846</v>
      </c>
      <c r="J658" s="856"/>
      <c r="K658" s="858">
        <v>100</v>
      </c>
    </row>
    <row r="659" spans="1:11" ht="25" x14ac:dyDescent="0.35">
      <c r="A659" s="854" t="s">
        <v>3626</v>
      </c>
      <c r="B659" s="854" t="s">
        <v>1018</v>
      </c>
      <c r="C659" s="854" t="s">
        <v>1115</v>
      </c>
      <c r="D659" s="854" t="s">
        <v>3850</v>
      </c>
      <c r="E659" s="854" t="s">
        <v>3851</v>
      </c>
      <c r="F659" s="854"/>
      <c r="G659" s="854" t="s">
        <v>3848</v>
      </c>
      <c r="H659" s="854" t="s">
        <v>3852</v>
      </c>
      <c r="I659" s="854" t="s">
        <v>3853</v>
      </c>
      <c r="J659" s="856"/>
      <c r="K659" s="858">
        <v>100</v>
      </c>
    </row>
    <row r="660" spans="1:11" ht="25" x14ac:dyDescent="0.35">
      <c r="A660" s="854" t="s">
        <v>3626</v>
      </c>
      <c r="B660" s="854" t="s">
        <v>1018</v>
      </c>
      <c r="C660" s="854" t="s">
        <v>1115</v>
      </c>
      <c r="D660" s="854" t="s">
        <v>3847</v>
      </c>
      <c r="E660" s="854" t="s">
        <v>3854</v>
      </c>
      <c r="F660" s="854"/>
      <c r="G660" s="854" t="s">
        <v>3848</v>
      </c>
      <c r="H660" s="854" t="s">
        <v>3849</v>
      </c>
      <c r="I660" s="854" t="s">
        <v>3855</v>
      </c>
      <c r="J660" s="856"/>
      <c r="K660" s="858">
        <v>100</v>
      </c>
    </row>
    <row r="661" spans="1:11" ht="25" x14ac:dyDescent="0.35">
      <c r="A661" s="854" t="s">
        <v>3626</v>
      </c>
      <c r="B661" s="854" t="s">
        <v>1018</v>
      </c>
      <c r="C661" s="854" t="s">
        <v>1115</v>
      </c>
      <c r="D661" s="854" t="s">
        <v>3847</v>
      </c>
      <c r="E661" s="854" t="s">
        <v>3856</v>
      </c>
      <c r="F661" s="854"/>
      <c r="G661" s="854" t="s">
        <v>3848</v>
      </c>
      <c r="H661" s="854" t="s">
        <v>3849</v>
      </c>
      <c r="I661" s="854" t="s">
        <v>3857</v>
      </c>
      <c r="J661" s="856"/>
      <c r="K661" s="858">
        <v>100</v>
      </c>
    </row>
    <row r="662" spans="1:11" ht="25" x14ac:dyDescent="0.35">
      <c r="A662" s="854" t="s">
        <v>3626</v>
      </c>
      <c r="B662" s="854" t="s">
        <v>1018</v>
      </c>
      <c r="C662" s="854" t="s">
        <v>1115</v>
      </c>
      <c r="D662" s="854" t="s">
        <v>3847</v>
      </c>
      <c r="E662" s="854" t="s">
        <v>3858</v>
      </c>
      <c r="F662" s="854"/>
      <c r="G662" s="854" t="s">
        <v>3848</v>
      </c>
      <c r="H662" s="854" t="s">
        <v>3849</v>
      </c>
      <c r="I662" s="854" t="s">
        <v>3859</v>
      </c>
      <c r="J662" s="856"/>
      <c r="K662" s="858">
        <v>100</v>
      </c>
    </row>
    <row r="663" spans="1:11" ht="25" x14ac:dyDescent="0.35">
      <c r="A663" s="854" t="s">
        <v>3626</v>
      </c>
      <c r="B663" s="854" t="s">
        <v>1018</v>
      </c>
      <c r="C663" s="854" t="s">
        <v>1115</v>
      </c>
      <c r="D663" s="854" t="s">
        <v>3847</v>
      </c>
      <c r="E663" s="854" t="s">
        <v>3860</v>
      </c>
      <c r="F663" s="854"/>
      <c r="G663" s="854" t="s">
        <v>3848</v>
      </c>
      <c r="H663" s="854" t="s">
        <v>3849</v>
      </c>
      <c r="I663" s="854" t="s">
        <v>3861</v>
      </c>
      <c r="J663" s="856"/>
      <c r="K663" s="858">
        <v>100</v>
      </c>
    </row>
    <row r="664" spans="1:11" ht="25" x14ac:dyDescent="0.35">
      <c r="A664" s="854" t="s">
        <v>3626</v>
      </c>
      <c r="B664" s="854" t="s">
        <v>1018</v>
      </c>
      <c r="C664" s="854" t="s">
        <v>1115</v>
      </c>
      <c r="D664" s="854" t="s">
        <v>3850</v>
      </c>
      <c r="E664" s="854" t="s">
        <v>3862</v>
      </c>
      <c r="F664" s="854"/>
      <c r="G664" s="854" t="s">
        <v>3848</v>
      </c>
      <c r="H664" s="854" t="s">
        <v>3852</v>
      </c>
      <c r="I664" s="854" t="s">
        <v>3863</v>
      </c>
      <c r="J664" s="856"/>
      <c r="K664" s="858">
        <v>100</v>
      </c>
    </row>
    <row r="665" spans="1:11" ht="25" x14ac:dyDescent="0.35">
      <c r="A665" s="854" t="s">
        <v>3626</v>
      </c>
      <c r="B665" s="854" t="s">
        <v>1018</v>
      </c>
      <c r="C665" s="854" t="s">
        <v>1115</v>
      </c>
      <c r="D665" s="854" t="s">
        <v>3864</v>
      </c>
      <c r="E665" s="854" t="s">
        <v>3866</v>
      </c>
      <c r="F665" s="854"/>
      <c r="G665" s="854" t="s">
        <v>3848</v>
      </c>
      <c r="H665" s="854" t="s">
        <v>3865</v>
      </c>
      <c r="I665" s="854" t="s">
        <v>3867</v>
      </c>
      <c r="J665" s="856"/>
      <c r="K665" s="858">
        <v>100</v>
      </c>
    </row>
    <row r="666" spans="1:11" ht="25" x14ac:dyDescent="0.35">
      <c r="A666" s="854" t="s">
        <v>3626</v>
      </c>
      <c r="B666" s="854" t="s">
        <v>1018</v>
      </c>
      <c r="C666" s="854" t="s">
        <v>1115</v>
      </c>
      <c r="D666" s="854" t="s">
        <v>3864</v>
      </c>
      <c r="E666" s="854" t="s">
        <v>3868</v>
      </c>
      <c r="F666" s="854"/>
      <c r="G666" s="854" t="s">
        <v>3848</v>
      </c>
      <c r="H666" s="854" t="s">
        <v>3865</v>
      </c>
      <c r="I666" s="854" t="s">
        <v>3869</v>
      </c>
      <c r="J666" s="856"/>
      <c r="K666" s="858">
        <v>100</v>
      </c>
    </row>
    <row r="667" spans="1:11" ht="25" x14ac:dyDescent="0.35">
      <c r="A667" s="854" t="s">
        <v>3626</v>
      </c>
      <c r="B667" s="854" t="s">
        <v>1018</v>
      </c>
      <c r="C667" s="854" t="s">
        <v>1115</v>
      </c>
      <c r="D667" s="854" t="s">
        <v>3850</v>
      </c>
      <c r="E667" s="854" t="s">
        <v>3870</v>
      </c>
      <c r="F667" s="854"/>
      <c r="G667" s="854" t="s">
        <v>3848</v>
      </c>
      <c r="H667" s="854" t="s">
        <v>3852</v>
      </c>
      <c r="I667" s="854" t="s">
        <v>3871</v>
      </c>
      <c r="J667" s="856"/>
      <c r="K667" s="858">
        <v>100</v>
      </c>
    </row>
    <row r="668" spans="1:11" ht="25" x14ac:dyDescent="0.35">
      <c r="A668" s="854" t="s">
        <v>3626</v>
      </c>
      <c r="B668" s="854" t="s">
        <v>1018</v>
      </c>
      <c r="C668" s="854" t="s">
        <v>1115</v>
      </c>
      <c r="D668" s="854" t="s">
        <v>3850</v>
      </c>
      <c r="E668" s="854" t="s">
        <v>3872</v>
      </c>
      <c r="F668" s="854"/>
      <c r="G668" s="854" t="s">
        <v>3848</v>
      </c>
      <c r="H668" s="854" t="s">
        <v>3852</v>
      </c>
      <c r="I668" s="854" t="s">
        <v>3873</v>
      </c>
      <c r="J668" s="856"/>
      <c r="K668" s="858">
        <v>100</v>
      </c>
    </row>
    <row r="669" spans="1:11" ht="25" x14ac:dyDescent="0.35">
      <c r="A669" s="854" t="s">
        <v>3626</v>
      </c>
      <c r="B669" s="854" t="s">
        <v>1018</v>
      </c>
      <c r="C669" s="854" t="s">
        <v>1115</v>
      </c>
      <c r="D669" s="854" t="s">
        <v>3847</v>
      </c>
      <c r="E669" s="854" t="s">
        <v>3874</v>
      </c>
      <c r="F669" s="854"/>
      <c r="G669" s="854" t="s">
        <v>3848</v>
      </c>
      <c r="H669" s="854" t="s">
        <v>3849</v>
      </c>
      <c r="I669" s="854" t="s">
        <v>3875</v>
      </c>
      <c r="J669" s="856"/>
      <c r="K669" s="858">
        <v>100</v>
      </c>
    </row>
    <row r="670" spans="1:11" ht="25" x14ac:dyDescent="0.35">
      <c r="A670" s="854" t="s">
        <v>3626</v>
      </c>
      <c r="B670" s="854" t="s">
        <v>1018</v>
      </c>
      <c r="C670" s="854" t="s">
        <v>1117</v>
      </c>
      <c r="D670" s="854" t="s">
        <v>3876</v>
      </c>
      <c r="E670" s="854" t="s">
        <v>3877</v>
      </c>
      <c r="F670" s="854"/>
      <c r="G670" s="854" t="s">
        <v>1117</v>
      </c>
      <c r="H670" s="854" t="s">
        <v>3876</v>
      </c>
      <c r="I670" s="854" t="s">
        <v>3878</v>
      </c>
      <c r="J670" s="856"/>
      <c r="K670" s="858">
        <v>100</v>
      </c>
    </row>
    <row r="671" spans="1:11" ht="25" x14ac:dyDescent="0.35">
      <c r="A671" s="854" t="s">
        <v>3626</v>
      </c>
      <c r="B671" s="854" t="s">
        <v>1018</v>
      </c>
      <c r="C671" s="854" t="s">
        <v>1117</v>
      </c>
      <c r="D671" s="854" t="s">
        <v>3876</v>
      </c>
      <c r="E671" s="854" t="s">
        <v>3879</v>
      </c>
      <c r="F671" s="854"/>
      <c r="G671" s="854" t="s">
        <v>1117</v>
      </c>
      <c r="H671" s="854" t="s">
        <v>3876</v>
      </c>
      <c r="I671" s="854" t="s">
        <v>3880</v>
      </c>
      <c r="J671" s="856"/>
      <c r="K671" s="858">
        <v>100</v>
      </c>
    </row>
    <row r="672" spans="1:11" ht="25" x14ac:dyDescent="0.35">
      <c r="A672" s="854" t="s">
        <v>3626</v>
      </c>
      <c r="B672" s="854" t="s">
        <v>1018</v>
      </c>
      <c r="C672" s="854" t="s">
        <v>1093</v>
      </c>
      <c r="D672" s="854" t="s">
        <v>3881</v>
      </c>
      <c r="E672" s="854" t="s">
        <v>3883</v>
      </c>
      <c r="F672" s="854"/>
      <c r="G672" s="854" t="s">
        <v>1093</v>
      </c>
      <c r="H672" s="854" t="s">
        <v>3882</v>
      </c>
      <c r="I672" s="854" t="s">
        <v>3884</v>
      </c>
      <c r="J672" s="856"/>
      <c r="K672" s="858">
        <v>100</v>
      </c>
    </row>
    <row r="673" spans="1:11" ht="25" x14ac:dyDescent="0.35">
      <c r="A673" s="854" t="s">
        <v>3626</v>
      </c>
      <c r="B673" s="854" t="s">
        <v>1018</v>
      </c>
      <c r="C673" s="854" t="s">
        <v>1093</v>
      </c>
      <c r="D673" s="854" t="s">
        <v>3881</v>
      </c>
      <c r="E673" s="854" t="s">
        <v>3885</v>
      </c>
      <c r="F673" s="854"/>
      <c r="G673" s="854" t="s">
        <v>1093</v>
      </c>
      <c r="H673" s="854" t="s">
        <v>3882</v>
      </c>
      <c r="I673" s="854" t="s">
        <v>3886</v>
      </c>
      <c r="J673" s="856"/>
      <c r="K673" s="858">
        <v>100</v>
      </c>
    </row>
    <row r="674" spans="1:11" x14ac:dyDescent="0.35">
      <c r="A674" s="854" t="s">
        <v>3626</v>
      </c>
      <c r="B674" s="854" t="s">
        <v>1018</v>
      </c>
      <c r="C674" s="854" t="s">
        <v>1093</v>
      </c>
      <c r="D674" s="854" t="s">
        <v>3881</v>
      </c>
      <c r="E674" s="854" t="s">
        <v>3887</v>
      </c>
      <c r="F674" s="854"/>
      <c r="G674" s="854" t="s">
        <v>1093</v>
      </c>
      <c r="H674" s="854" t="s">
        <v>3882</v>
      </c>
      <c r="I674" s="854" t="s">
        <v>3888</v>
      </c>
      <c r="J674" s="856"/>
      <c r="K674" s="858">
        <v>100</v>
      </c>
    </row>
    <row r="675" spans="1:11" ht="25" x14ac:dyDescent="0.35">
      <c r="A675" s="854" t="s">
        <v>3626</v>
      </c>
      <c r="B675" s="854" t="s">
        <v>1018</v>
      </c>
      <c r="C675" s="854" t="s">
        <v>1093</v>
      </c>
      <c r="D675" s="854" t="s">
        <v>3889</v>
      </c>
      <c r="E675" s="854" t="s">
        <v>3890</v>
      </c>
      <c r="F675" s="854"/>
      <c r="G675" s="854" t="s">
        <v>1093</v>
      </c>
      <c r="H675" s="854" t="s">
        <v>3891</v>
      </c>
      <c r="I675" s="854" t="s">
        <v>3892</v>
      </c>
      <c r="J675" s="856"/>
      <c r="K675" s="858">
        <v>100</v>
      </c>
    </row>
    <row r="676" spans="1:11" ht="25" x14ac:dyDescent="0.35">
      <c r="A676" s="854" t="s">
        <v>3626</v>
      </c>
      <c r="B676" s="854" t="s">
        <v>1018</v>
      </c>
      <c r="C676" s="854" t="s">
        <v>1093</v>
      </c>
      <c r="D676" s="854" t="s">
        <v>3881</v>
      </c>
      <c r="E676" s="854" t="s">
        <v>3893</v>
      </c>
      <c r="F676" s="854"/>
      <c r="G676" s="854" t="s">
        <v>1093</v>
      </c>
      <c r="H676" s="854" t="s">
        <v>3882</v>
      </c>
      <c r="I676" s="854" t="s">
        <v>3894</v>
      </c>
      <c r="J676" s="856"/>
      <c r="K676" s="858">
        <v>100</v>
      </c>
    </row>
    <row r="677" spans="1:11" ht="25" x14ac:dyDescent="0.35">
      <c r="A677" s="854" t="s">
        <v>3626</v>
      </c>
      <c r="B677" s="854" t="s">
        <v>1018</v>
      </c>
      <c r="C677" s="854" t="s">
        <v>1093</v>
      </c>
      <c r="D677" s="854" t="s">
        <v>3889</v>
      </c>
      <c r="E677" s="854" t="s">
        <v>3895</v>
      </c>
      <c r="F677" s="854"/>
      <c r="G677" s="854" t="s">
        <v>1093</v>
      </c>
      <c r="H677" s="854" t="s">
        <v>3891</v>
      </c>
      <c r="I677" s="854" t="s">
        <v>3896</v>
      </c>
      <c r="J677" s="856"/>
      <c r="K677" s="858">
        <v>100</v>
      </c>
    </row>
    <row r="678" spans="1:11" x14ac:dyDescent="0.35">
      <c r="A678" s="854" t="s">
        <v>3897</v>
      </c>
      <c r="B678" s="854" t="s">
        <v>1061</v>
      </c>
      <c r="C678" s="854" t="s">
        <v>1061</v>
      </c>
      <c r="D678" s="854" t="s">
        <v>3899</v>
      </c>
      <c r="E678" s="854"/>
      <c r="F678" s="854"/>
      <c r="G678" s="854" t="s">
        <v>3898</v>
      </c>
      <c r="H678" s="854" t="s">
        <v>3900</v>
      </c>
      <c r="I678" s="854"/>
      <c r="J678" s="856"/>
      <c r="K678" s="858">
        <v>100</v>
      </c>
    </row>
  </sheetData>
  <autoFilter ref="A2:K678" xr:uid="{5496C36D-2D63-4AAD-93CD-F048B93F6507}"/>
  <mergeCells count="1">
    <mergeCell ref="A1:K1"/>
  </mergeCells>
  <pageMargins left="0.7" right="0.7" top="0.75" bottom="0.75" header="0.3" footer="0.3"/>
  <headerFooter>
    <oddFooter>&amp;L_x000D_&amp;1#&amp;"Aptos"&amp;10&amp;K000000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E9719ADAE3B643B552108ED31851F9" ma:contentTypeVersion="18" ma:contentTypeDescription="Create a new document." ma:contentTypeScope="" ma:versionID="2dfe835a85f102b708f7fec2612abc01">
  <xsd:schema xmlns:xsd="http://www.w3.org/2001/XMLSchema" xmlns:xs="http://www.w3.org/2001/XMLSchema" xmlns:p="http://schemas.microsoft.com/office/2006/metadata/properties" xmlns:ns2="55303501-b485-4cdc-9909-dd8af44a4fc5" xmlns:ns3="2506a4fd-51be-474c-9120-8f2f9faec45e" targetNamespace="http://schemas.microsoft.com/office/2006/metadata/properties" ma:root="true" ma:fieldsID="5c14ac2937cce906a8eed4c72510a003" ns2:_="" ns3:_="">
    <xsd:import namespace="55303501-b485-4cdc-9909-dd8af44a4fc5"/>
    <xsd:import namespace="2506a4fd-51be-474c-9120-8f2f9faec4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3501-b485-4cdc-9909-dd8af44a4f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3f6ac2-46eb-4aba-ac23-c6beaa3351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6a4fd-51be-474c-9120-8f2f9faec4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9cfc644-5e75-40b3-a858-2e04590ab5c8}" ma:internalName="TaxCatchAll" ma:showField="CatchAllData" ma:web="2506a4fd-51be-474c-9120-8f2f9faec4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06a4fd-51be-474c-9120-8f2f9faec45e" xsi:nil="true"/>
    <lcf76f155ced4ddcb4097134ff3c332f xmlns="55303501-b485-4cdc-9909-dd8af44a4fc5">
      <Terms xmlns="http://schemas.microsoft.com/office/infopath/2007/PartnerControls"/>
    </lcf76f155ced4ddcb4097134ff3c332f>
    <SharedWithUsers xmlns="2506a4fd-51be-474c-9120-8f2f9faec45e">
      <UserInfo>
        <DisplayName>Aura Potlog | eMAG, Marketing</DisplayName>
        <AccountId>17</AccountId>
        <AccountType/>
      </UserInfo>
      <UserInfo>
        <DisplayName>Ioana Magadan | eMAG, Marketplace</DisplayName>
        <AccountId>478</AccountId>
        <AccountType/>
      </UserInfo>
      <UserInfo>
        <DisplayName>Aurelian Pascu | eMAG, Marketplace</DisplayName>
        <AccountId>528</AccountId>
        <AccountType/>
      </UserInfo>
      <UserInfo>
        <DisplayName>Iuliana Munteanu | eMAG, Marketing</DisplayName>
        <AccountId>489</AccountId>
        <AccountType/>
      </UserInfo>
      <UserInfo>
        <DisplayName>Madalina Patrascu | Disabled</DisplayName>
        <AccountId>56</AccountId>
        <AccountType/>
      </UserInfo>
      <UserInfo>
        <DisplayName>Nicolae Adrian Stirbu | eMAG, Marketplace &amp; Corporate, 4P Home &amp;Auto</DisplayName>
        <AccountId>13</AccountId>
        <AccountType/>
      </UserInfo>
      <UserInfo>
        <DisplayName>Cristina Lemneanu | eMAG, 4P Demand</DisplayName>
        <AccountId>105</AccountId>
        <AccountType/>
      </UserInfo>
      <UserInfo>
        <DisplayName>Roxana Matasel | Disabled</DisplayName>
        <AccountId>1460</AccountId>
        <AccountType/>
      </UserInfo>
      <UserInfo>
        <DisplayName>Cosmin Bustan | eMAG, Soft Lines</DisplayName>
        <AccountId>33</AccountId>
        <AccountType/>
      </UserInfo>
      <UserInfo>
        <DisplayName>Florina-Isabela Virban | eMAG, Marketplace</DisplayName>
        <AccountId>1730</AccountId>
        <AccountType/>
      </UserInfo>
      <UserInfo>
        <DisplayName>Ruxandra Serban | eMAG, Marketing&amp;Communication</DisplayName>
        <AccountId>731</AccountId>
        <AccountType/>
      </UserInfo>
      <UserInfo>
        <DisplayName>Roxana Radu | eMAG, Marketplace</DisplayName>
        <AccountId>531</AccountId>
        <AccountType/>
      </UserInfo>
      <UserInfo>
        <DisplayName>Robert Vaduva | eMAG, Marketplace</DisplayName>
        <AccountId>285</AccountId>
        <AccountType/>
      </UserInfo>
      <UserInfo>
        <DisplayName>Mihaela Pegulescu | eMAG, Marketing</DisplayName>
        <AccountId>521</AccountId>
        <AccountType/>
      </UserInfo>
      <UserInfo>
        <DisplayName>Cristiana Miu | eMAG, Marketplace</DisplayName>
        <AccountId>530</AccountId>
        <AccountType/>
      </UserInfo>
      <UserInfo>
        <DisplayName>Mara Luca | eMAG, Marketing</DisplayName>
        <AccountId>691</AccountId>
        <AccountType/>
      </UserInfo>
      <UserInfo>
        <DisplayName>Carmen Pencea | eMAG, Advertising</DisplayName>
        <AccountId>695</AccountId>
        <AccountType/>
      </UserInfo>
      <UserInfo>
        <DisplayName>Nicoleta Dumitru - Barbu | eMAG, Marketing</DisplayName>
        <AccountId>687</AccountId>
        <AccountType/>
      </UserInfo>
      <UserInfo>
        <DisplayName>Ioana Bucur | eMAG, Marketing</DisplayName>
        <AccountId>277</AccountId>
        <AccountType/>
      </UserInfo>
      <UserInfo>
        <DisplayName>Cristina-Daniela Cretu | Disabled</DisplayName>
        <AccountId>1793</AccountId>
        <AccountType/>
      </UserInfo>
      <UserInfo>
        <DisplayName>Cristina Dima | eMAG, Advertising</DisplayName>
        <AccountId>703</AccountId>
        <AccountType/>
      </UserInfo>
      <UserInfo>
        <DisplayName>Diana - Madalina Bescuca | eMAG, Marketing</DisplayName>
        <AccountId>422</AccountId>
        <AccountType/>
      </UserInfo>
      <UserInfo>
        <DisplayName>Cristina Tudorache | eMAG, Marketing</DisplayName>
        <AccountId>1988</AccountId>
        <AccountType/>
      </UserInfo>
      <UserInfo>
        <DisplayName>Daiana Simionescu | eMAG, Marketing&amp;Communication</DisplayName>
        <AccountId>725</AccountId>
        <AccountType/>
      </UserInfo>
      <UserInfo>
        <DisplayName>Radita - Ramona Neculae | Disabled</DisplayName>
        <AccountId>508</AccountId>
        <AccountType/>
      </UserInfo>
      <UserInfo>
        <DisplayName>Catalina Ion |  eMAG, Marketing</DisplayName>
        <AccountId>1549</AccountId>
        <AccountType/>
      </UserInfo>
      <UserInfo>
        <DisplayName>Ionel Mihaila | eMAG, Marketing</DisplayName>
        <AccountId>525</AccountId>
        <AccountType/>
      </UserInfo>
      <UserInfo>
        <DisplayName>Ioana Maria Mihai | eMAG, Marketing</DisplayName>
        <AccountId>527</AccountId>
        <AccountType/>
      </UserInfo>
      <UserInfo>
        <DisplayName>Ioana-Raluca Ardeleanu | eMAG, Marketing</DisplayName>
        <AccountId>523</AccountId>
        <AccountType/>
      </UserInfo>
      <UserInfo>
        <DisplayName>Florina - Bianca Barsan | eMAG, Marketing</DisplayName>
        <AccountId>458</AccountId>
        <AccountType/>
      </UserInfo>
      <UserInfo>
        <DisplayName>Andrei-Paul Prisacariu | eMAG, Marketing</DisplayName>
        <AccountId>529</AccountId>
        <AccountType/>
      </UserInfo>
      <UserInfo>
        <DisplayName>Eliza-Raluca Marin | eMAG, Marketing</DisplayName>
        <AccountId>1934</AccountId>
        <AccountType/>
      </UserInfo>
      <UserInfo>
        <DisplayName>Ioannis Finomenos | eMAG, Business Development &amp; Strategy</DisplayName>
        <AccountId>2531</AccountId>
        <AccountType/>
      </UserInfo>
      <UserInfo>
        <DisplayName>Iulia Bulumete | eMAG, 4P Demand</DisplayName>
        <AccountId>23</AccountId>
        <AccountType/>
      </UserInfo>
      <UserInfo>
        <DisplayName>Simona Sahin | eMAG, Hard Lines</DisplayName>
        <AccountId>104</AccountId>
        <AccountType/>
      </UserInfo>
      <UserInfo>
        <DisplayName>Irina Pencea | eMAG</DisplayName>
        <AccountId>172</AccountId>
        <AccountType/>
      </UserInfo>
      <UserInfo>
        <DisplayName>Daniel Nicolescu | eMAG, Commercial &amp; Coordination</DisplayName>
        <AccountId>433</AccountId>
        <AccountType/>
      </UserInfo>
      <UserInfo>
        <DisplayName>Daniel Mihai Dinu | eMAG, Financial</DisplayName>
        <AccountId>1019</AccountId>
        <AccountType/>
      </UserInfo>
      <UserInfo>
        <DisplayName>Cosmin Lazeanu | eMAG, Commercial</DisplayName>
        <AccountId>1166</AccountId>
        <AccountType/>
      </UserInfo>
      <UserInfo>
        <DisplayName>Ionelia Dragoi | eMAG, Commercial Analytics</DisplayName>
        <AccountId>899</AccountId>
        <AccountType/>
      </UserInfo>
      <UserInfo>
        <DisplayName>Alex Sirbu | eMAG, Commercial International Development</DisplayName>
        <AccountId>227</AccountId>
        <AccountType/>
      </UserInfo>
      <UserInfo>
        <DisplayName>Fukszius Ágnes | eMAG, Commercial 4P</DisplayName>
        <AccountId>75</AccountId>
        <AccountType/>
      </UserInfo>
      <UserInfo>
        <DisplayName>Bratu Adrian | eMAG, Commercial 1P</DisplayName>
        <AccountId>191</AccountId>
        <AccountType/>
      </UserInfo>
      <UserInfo>
        <DisplayName>Stejara Pircan | eMAG, Commercial</DisplayName>
        <AccountId>100</AccountId>
        <AccountType/>
      </UserInfo>
      <UserInfo>
        <DisplayName>Laviniu Gusu | eMAG, Commercial 1P</DisplayName>
        <AccountId>57</AccountId>
        <AccountType/>
      </UserInfo>
      <UserInfo>
        <DisplayName>Diana Elena Ion | eMAG, Commercial 1P</DisplayName>
        <AccountId>1079</AccountId>
        <AccountType/>
      </UserInfo>
      <UserInfo>
        <DisplayName>Mihai Negreanu | eMAG, Soft Lines</DisplayName>
        <AccountId>1189</AccountId>
        <AccountType/>
      </UserInfo>
      <UserInfo>
        <DisplayName>Andreea Pirvulescu | eMAG, Commercial 1P</DisplayName>
        <AccountId>134</AccountId>
        <AccountType/>
      </UserInfo>
      <UserInfo>
        <DisplayName>Cristian Carjan | eMAG, Commercial 1P</DisplayName>
        <AccountId>664</AccountId>
        <AccountType/>
      </UserInfo>
      <UserInfo>
        <DisplayName>Bogdan Nicolae Stanciulescu | eMAG, Commercial 1P</DisplayName>
        <AccountId>737</AccountId>
        <AccountType/>
      </UserInfo>
      <UserInfo>
        <DisplayName>Lucian Ionel Manea | eMAG, Commercial 1P</DisplayName>
        <AccountId>34</AccountId>
        <AccountType/>
      </UserInfo>
      <UserInfo>
        <DisplayName>Cristina Pirjol</DisplayName>
        <AccountId>1513</AccountId>
        <AccountType/>
      </UserInfo>
      <UserInfo>
        <DisplayName>Jasmina Paunescu | eMAG, Commercial 1P</DisplayName>
        <AccountId>944</AccountId>
        <AccountType/>
      </UserInfo>
      <UserInfo>
        <DisplayName>Alin Bondar | eMAG, Commercial 1P</DisplayName>
        <AccountId>767</AccountId>
        <AccountType/>
      </UserInfo>
      <UserInfo>
        <DisplayName>Marin Ion | eMAG, Commercial 1P</DisplayName>
        <AccountId>47</AccountId>
        <AccountType/>
      </UserInfo>
      <UserInfo>
        <DisplayName>Catalin Tanase | eMAG, Commercial 1P</DisplayName>
        <AccountId>1023</AccountId>
        <AccountType/>
      </UserInfo>
      <UserInfo>
        <DisplayName>Maria Badarau | eMAG, Commercial 1P</DisplayName>
        <AccountId>296</AccountId>
        <AccountType/>
      </UserInfo>
      <UserInfo>
        <DisplayName>Florin Crisbaseanu | eMAG, Commercial 1P</DisplayName>
        <AccountId>1083</AccountId>
        <AccountType/>
      </UserInfo>
      <UserInfo>
        <DisplayName>Ionela Cristina Gheorghe | eMAG, Fashion &amp; Sport</DisplayName>
        <AccountId>1385</AccountId>
        <AccountType/>
      </UserInfo>
      <UserInfo>
        <DisplayName>Daniela Luca | eMAG, Marketing</DisplayName>
        <AccountId>283</AccountId>
        <AccountType/>
      </UserInfo>
      <UserInfo>
        <DisplayName>Oana-Loredana Codreanu | eMAG, Marketing</DisplayName>
        <AccountId>2727</AccountId>
        <AccountType/>
      </UserInfo>
      <UserInfo>
        <DisplayName>Mihai Lupascu | eMAG, Hard Lines</DisplayName>
        <AccountId>96</AccountId>
        <AccountType/>
      </UserInfo>
      <UserInfo>
        <DisplayName>Dan Palage | eMAG, Retail</DisplayName>
        <AccountId>112</AccountId>
        <AccountType/>
      </UserInfo>
      <UserInfo>
        <DisplayName>Robert Berza | Fashion &amp; Sport</DisplayName>
        <AccountId>60</AccountId>
        <AccountType/>
      </UserInfo>
      <UserInfo>
        <DisplayName>Cristina Gerea | eMAG, eMAG, Soft Lines</DisplayName>
        <AccountId>1412</AccountId>
        <AccountType/>
      </UserInfo>
      <UserInfo>
        <DisplayName>Marina Ionica | eMAG, 4P Demand</DisplayName>
        <AccountId>2145</AccountId>
        <AccountType/>
      </UserInfo>
      <UserInfo>
        <DisplayName>Roxana-Elena Dragan | eMAG, 4P Demand</DisplayName>
        <AccountId>2917</AccountId>
        <AccountType/>
      </UserInfo>
      <UserInfo>
        <DisplayName>Dan Cristea | eMAG, 4P Demand</DisplayName>
        <AccountId>58</AccountId>
        <AccountType/>
      </UserInfo>
      <UserInfo>
        <DisplayName>Diana Ciovica | Comercial</DisplayName>
        <AccountId>1616</AccountId>
        <AccountType/>
      </UserInfo>
      <UserInfo>
        <DisplayName>Constantin-Alin Geanta | eMAG, Business Development &amp; Strategy</DisplayName>
        <AccountId>2191</AccountId>
        <AccountType/>
      </UserInfo>
      <UserInfo>
        <DisplayName>Marian Morosanu | eMAG, 4P Demand</DisplayName>
        <AccountId>753</AccountId>
        <AccountType/>
      </UserInfo>
      <UserInfo>
        <DisplayName>Ioana-Simona Pana | eMAG, Home &amp; Garden, Auto, Media&amp; Toys</DisplayName>
        <AccountId>2113</AccountId>
        <AccountType/>
      </UserInfo>
      <UserInfo>
        <DisplayName>Gabriela-Aurelia Dinu | eMAG, 4P Demand</DisplayName>
        <AccountId>2733</AccountId>
        <AccountType/>
      </UserInfo>
      <UserInfo>
        <DisplayName>Filip Oana | eMAG, 4P Demand</DisplayName>
        <AccountId>1088</AccountId>
        <AccountType/>
      </UserInfo>
      <UserInfo>
        <DisplayName>Otilia Dragomir | eMAG, 4P Demand</DisplayName>
        <AccountId>159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0D71652-1A5D-42C8-B7AD-0822A1D4CD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3501-b485-4cdc-9909-dd8af44a4fc5"/>
    <ds:schemaRef ds:uri="2506a4fd-51be-474c-9120-8f2f9faec4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550CC9-B8C0-4B8A-9177-E8B9593645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DD50D2-CD21-4F10-8D87-E554FE0428D3}">
  <ds:schemaRefs>
    <ds:schemaRef ds:uri="http://schemas.microsoft.com/office/2006/metadata/properties"/>
    <ds:schemaRef ds:uri="http://schemas.microsoft.com/office/infopath/2007/PartnerControls"/>
    <ds:schemaRef ds:uri="2506a4fd-51be-474c-9120-8f2f9faec45e"/>
    <ds:schemaRef ds:uri="55303501-b485-4cdc-9909-dd8af44a4fc5"/>
  </ds:schemaRefs>
</ds:datastoreItem>
</file>

<file path=docMetadata/LabelInfo.xml><?xml version="1.0" encoding="utf-8"?>
<clbl:labelList xmlns:clbl="http://schemas.microsoft.com/office/2020/mipLabelMetadata">
  <clbl:label id="{3ad68cd5-9344-45ba-bb40-48f2384d9337}" enabled="1" method="Privileged" siteId="{f7d794a6-05d0-4b73-88a5-18dce1d0e69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DDL campanii IUNIE23</vt:lpstr>
      <vt:lpstr>DDL campanii IULIE23</vt:lpstr>
      <vt:lpstr>DDL campanii AUGUST23</vt:lpstr>
      <vt:lpstr>DDL campanii SEPTEMBRIE 2023</vt:lpstr>
      <vt:lpstr>DDL campanii OCTOMBRIE 2023</vt:lpstr>
      <vt:lpstr>DDL campanii NOV</vt:lpstr>
      <vt:lpstr>DDL campanii Ian</vt:lpstr>
      <vt:lpstr>DDL campanii DEC 2023</vt:lpstr>
      <vt:lpstr>DDL campanii Feb</vt:lpstr>
      <vt:lpstr>DDL campanii Mar</vt:lpstr>
      <vt:lpstr>DDL campanii Aprilie</vt:lpstr>
      <vt:lpstr>DDL campanii Mai</vt:lpstr>
      <vt:lpstr>DDL campanii Iunie</vt:lpstr>
      <vt:lpstr>DDL campanii Iulie</vt:lpstr>
      <vt:lpstr>Eligibilitati August</vt:lpstr>
      <vt:lpstr>DDL campanii Sept_24</vt:lpstr>
      <vt:lpstr>DDL campanii August</vt:lpstr>
      <vt:lpstr>DDL campanii Oct_24</vt:lpstr>
      <vt:lpstr>Propunere  DDL campanii OCT_24</vt:lpstr>
      <vt:lpstr>DDL campanii Nov_24</vt:lpstr>
      <vt:lpstr>DDL campanii Dec_24</vt:lpstr>
      <vt:lpstr>DDL campaigns Jan_25</vt:lpstr>
      <vt:lpstr>DDL campaigns Feb_25</vt:lpstr>
      <vt:lpstr>DDL campaigns Mar_25</vt:lpstr>
      <vt:lpstr>DDL campaigns Apr_25</vt:lpstr>
      <vt:lpstr>DDL campaigns May_25</vt:lpstr>
      <vt:lpstr>DDL campaigns June_25 </vt:lpstr>
      <vt:lpstr>DDL campaigns July_25 </vt:lpstr>
      <vt:lpstr>DDL campaigns August_25</vt:lpstr>
      <vt:lpstr>Public Holidays 25</vt:lpstr>
      <vt:lpstr>DDL campaigns September_25</vt:lpstr>
      <vt:lpstr>DDL campaigns October_25</vt:lpstr>
      <vt:lpstr>DDL campaigns November_25</vt:lpstr>
      <vt:lpstr>RO Eligibility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Cosmin Bustan | eMAG, Soft Lines</dc:creator>
  <cp:keywords/>
  <dc:description/>
  <cp:lastModifiedBy>Florina-Isabela Virban | eMAG, Marketplace</cp:lastModifiedBy>
  <cp:revision/>
  <dcterms:created xsi:type="dcterms:W3CDTF">2023-05-19T16:05:06Z</dcterms:created>
  <dcterms:modified xsi:type="dcterms:W3CDTF">2026-04-09T11:32:22Z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0x010100E6E9719ADAE3B643B552108ED31851F9</vt:lpwstr>
  </property>
  <property fmtid="{D5CDD505-2E9C-101B-9397-08002B2CF9AE}" pid="3" name="MediaServiceImageTags">
    <vt:lpwstr/>
  </property>
</Properties>
</file>